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86" i="1" l="1"/>
  <c r="A186" i="1"/>
  <c r="L185" i="1"/>
  <c r="J185" i="1"/>
  <c r="I185" i="1"/>
  <c r="H185" i="1"/>
  <c r="G185" i="1"/>
  <c r="F185" i="1"/>
  <c r="B177" i="1"/>
  <c r="A177" i="1"/>
  <c r="L176" i="1"/>
  <c r="J176" i="1"/>
  <c r="I176" i="1"/>
  <c r="H176" i="1"/>
  <c r="H186" i="1" s="1"/>
  <c r="G176" i="1"/>
  <c r="F176" i="1"/>
  <c r="B168" i="1"/>
  <c r="A168" i="1"/>
  <c r="L167" i="1"/>
  <c r="J167" i="1"/>
  <c r="I167" i="1"/>
  <c r="H167" i="1"/>
  <c r="G167" i="1"/>
  <c r="F167" i="1"/>
  <c r="B159" i="1"/>
  <c r="A159" i="1"/>
  <c r="L158" i="1"/>
  <c r="J158" i="1"/>
  <c r="I158" i="1"/>
  <c r="H158" i="1"/>
  <c r="G158" i="1"/>
  <c r="F158" i="1"/>
  <c r="B150" i="1"/>
  <c r="A150" i="1"/>
  <c r="L149" i="1"/>
  <c r="J149" i="1"/>
  <c r="I149" i="1"/>
  <c r="H149" i="1"/>
  <c r="G149" i="1"/>
  <c r="F149" i="1"/>
  <c r="B141" i="1"/>
  <c r="A141" i="1"/>
  <c r="L140" i="1"/>
  <c r="J140" i="1"/>
  <c r="I140" i="1"/>
  <c r="H140" i="1"/>
  <c r="H150" i="1" s="1"/>
  <c r="G140" i="1"/>
  <c r="F140" i="1"/>
  <c r="B133" i="1"/>
  <c r="A133" i="1"/>
  <c r="L132" i="1"/>
  <c r="J132" i="1"/>
  <c r="I132" i="1"/>
  <c r="H132" i="1"/>
  <c r="G132" i="1"/>
  <c r="F132" i="1"/>
  <c r="B124" i="1"/>
  <c r="A124" i="1"/>
  <c r="L123" i="1"/>
  <c r="J123" i="1"/>
  <c r="I123" i="1"/>
  <c r="H123" i="1"/>
  <c r="G123" i="1"/>
  <c r="F123" i="1"/>
  <c r="B115" i="1"/>
  <c r="A115" i="1"/>
  <c r="L114" i="1"/>
  <c r="J114" i="1"/>
  <c r="I114" i="1"/>
  <c r="H114" i="1"/>
  <c r="G114" i="1"/>
  <c r="F114" i="1"/>
  <c r="B106" i="1"/>
  <c r="A106" i="1"/>
  <c r="L105" i="1"/>
  <c r="J105" i="1"/>
  <c r="I105" i="1"/>
  <c r="H105" i="1"/>
  <c r="G105" i="1"/>
  <c r="F105" i="1"/>
  <c r="B97" i="1"/>
  <c r="A97" i="1"/>
  <c r="L96" i="1"/>
  <c r="J96" i="1"/>
  <c r="I96" i="1"/>
  <c r="H96" i="1"/>
  <c r="G96" i="1"/>
  <c r="F96" i="1"/>
  <c r="B88" i="1"/>
  <c r="A88" i="1"/>
  <c r="L87" i="1"/>
  <c r="J87" i="1"/>
  <c r="I87" i="1"/>
  <c r="H87" i="1"/>
  <c r="G87" i="1"/>
  <c r="F87" i="1"/>
  <c r="B79" i="1"/>
  <c r="A79" i="1"/>
  <c r="L78" i="1"/>
  <c r="J78" i="1"/>
  <c r="I78" i="1"/>
  <c r="H78" i="1"/>
  <c r="G78" i="1"/>
  <c r="F78" i="1"/>
  <c r="B70" i="1"/>
  <c r="A70" i="1"/>
  <c r="L69" i="1"/>
  <c r="J69" i="1"/>
  <c r="I69" i="1"/>
  <c r="H69" i="1"/>
  <c r="G69" i="1"/>
  <c r="F69" i="1"/>
  <c r="B61" i="1"/>
  <c r="A61" i="1"/>
  <c r="L60" i="1"/>
  <c r="J60" i="1"/>
  <c r="I60" i="1"/>
  <c r="H60" i="1"/>
  <c r="G60" i="1"/>
  <c r="F60" i="1"/>
  <c r="B51" i="1"/>
  <c r="A51" i="1"/>
  <c r="L50" i="1"/>
  <c r="J50" i="1"/>
  <c r="I50" i="1"/>
  <c r="H50" i="1"/>
  <c r="G50" i="1"/>
  <c r="F50" i="1"/>
  <c r="B42" i="1"/>
  <c r="A42" i="1"/>
  <c r="L41" i="1"/>
  <c r="J41" i="1"/>
  <c r="I41" i="1"/>
  <c r="H41" i="1"/>
  <c r="G41" i="1"/>
  <c r="F41" i="1"/>
  <c r="B32" i="1"/>
  <c r="A32" i="1"/>
  <c r="L31" i="1"/>
  <c r="J31" i="1"/>
  <c r="I31" i="1"/>
  <c r="H31" i="1"/>
  <c r="G31" i="1"/>
  <c r="F31" i="1"/>
  <c r="B23" i="1"/>
  <c r="A23" i="1"/>
  <c r="L22" i="1"/>
  <c r="J22" i="1"/>
  <c r="I22" i="1"/>
  <c r="H22" i="1"/>
  <c r="G22" i="1"/>
  <c r="F22" i="1"/>
  <c r="B14" i="1"/>
  <c r="A14" i="1"/>
  <c r="L13" i="1"/>
  <c r="J13" i="1"/>
  <c r="I13" i="1"/>
  <c r="H13" i="1"/>
  <c r="G13" i="1"/>
  <c r="F13" i="1"/>
  <c r="H115" i="1" l="1"/>
  <c r="H61" i="1"/>
  <c r="L42" i="1"/>
  <c r="L150" i="1"/>
  <c r="L168" i="1"/>
  <c r="L186" i="1"/>
  <c r="L133" i="1"/>
  <c r="L115" i="1"/>
  <c r="L97" i="1"/>
  <c r="L79" i="1"/>
  <c r="L61" i="1"/>
  <c r="L23" i="1"/>
  <c r="H168" i="1"/>
  <c r="J186" i="1"/>
  <c r="I186" i="1"/>
  <c r="G186" i="1"/>
  <c r="F186" i="1"/>
  <c r="J168" i="1"/>
  <c r="I168" i="1"/>
  <c r="F168" i="1"/>
  <c r="J150" i="1"/>
  <c r="I150" i="1"/>
  <c r="G150" i="1"/>
  <c r="F150" i="1"/>
  <c r="J133" i="1"/>
  <c r="H133" i="1"/>
  <c r="F133" i="1"/>
  <c r="J115" i="1"/>
  <c r="G115" i="1"/>
  <c r="F115" i="1"/>
  <c r="H97" i="1"/>
  <c r="J97" i="1"/>
  <c r="I97" i="1"/>
  <c r="G97" i="1"/>
  <c r="F97" i="1"/>
  <c r="H79" i="1"/>
  <c r="J79" i="1"/>
  <c r="I79" i="1"/>
  <c r="G79" i="1"/>
  <c r="F79" i="1"/>
  <c r="G168" i="1"/>
  <c r="I115" i="1"/>
  <c r="J61" i="1"/>
  <c r="I61" i="1"/>
  <c r="G61" i="1"/>
  <c r="F61" i="1"/>
  <c r="J42" i="1"/>
  <c r="I42" i="1"/>
  <c r="H42" i="1"/>
  <c r="G42" i="1"/>
  <c r="F42" i="1"/>
  <c r="J23" i="1"/>
  <c r="I23" i="1"/>
  <c r="H23" i="1"/>
  <c r="G23" i="1"/>
  <c r="F23" i="1"/>
  <c r="I133" i="1"/>
  <c r="G133" i="1"/>
  <c r="L187" i="1" l="1"/>
  <c r="J187" i="1"/>
  <c r="I187" i="1"/>
  <c r="H187" i="1"/>
  <c r="F187" i="1"/>
  <c r="G187" i="1"/>
</calcChain>
</file>

<file path=xl/sharedStrings.xml><?xml version="1.0" encoding="utf-8"?>
<sst xmlns="http://schemas.openxmlformats.org/spreadsheetml/2006/main" count="530" uniqueCount="153">
  <si>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</si>
  <si>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</si>
  <si>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</si>
  <si>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</si>
  <si>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</si>
  <si>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</si>
  <si>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</si>
  <si>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</si>
  <si>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</si>
  <si>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</si>
  <si>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</si>
  <si>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</si>
  <si>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</si>
  <si>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</si>
  <si>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</si>
  <si>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</si>
  <si>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</si>
  <si>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</si>
  <si>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</si>
  <si>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</si>
  <si>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</si>
  <si>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</si>
  <si>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</si>
  <si>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</si>
  <si>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</si>
  <si>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</si>
  <si>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</si>
  <si>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</si>
  <si>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</si>
  <si>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</si>
  <si>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</si>
  <si>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</si>
  <si>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</si>
  <si>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</si>
  <si>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</si>
  <si>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</si>
  <si>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</si>
  <si>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</si>
  <si>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</si>
  <si>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</si>
  <si>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Панькова Е.С.</t>
  </si>
  <si>
    <t>Каша молочная пшеничная</t>
  </si>
  <si>
    <t>Какао с молоком</t>
  </si>
  <si>
    <t>3-н</t>
  </si>
  <si>
    <t>Пшеничный</t>
  </si>
  <si>
    <t>Печенье</t>
  </si>
  <si>
    <t>Икра морковная</t>
  </si>
  <si>
    <t>2-з</t>
  </si>
  <si>
    <t>Суп картофельный с бобовыми</t>
  </si>
  <si>
    <t>2-с</t>
  </si>
  <si>
    <t>Капуста тушеная с мясом</t>
  </si>
  <si>
    <t>12-м</t>
  </si>
  <si>
    <t>Компот</t>
  </si>
  <si>
    <t>7-н</t>
  </si>
  <si>
    <t>Ржаной</t>
  </si>
  <si>
    <t>10.00</t>
  </si>
  <si>
    <t>3.00</t>
  </si>
  <si>
    <t>5.00</t>
  </si>
  <si>
    <t>2.00</t>
  </si>
  <si>
    <t>Чай с лимоном</t>
  </si>
  <si>
    <t>6-к</t>
  </si>
  <si>
    <t>6-с</t>
  </si>
  <si>
    <t>14-з</t>
  </si>
  <si>
    <t>Котлета из свинины</t>
  </si>
  <si>
    <t>Кисель</t>
  </si>
  <si>
    <t>0.8</t>
  </si>
  <si>
    <t>4,02</t>
  </si>
  <si>
    <t>4-м</t>
  </si>
  <si>
    <t>2-г</t>
  </si>
  <si>
    <t>Каша молочная кукурузная</t>
  </si>
  <si>
    <t>16-з</t>
  </si>
  <si>
    <t>Лапша домашняя</t>
  </si>
  <si>
    <t>10-с</t>
  </si>
  <si>
    <t>22-м</t>
  </si>
  <si>
    <t>2-н</t>
  </si>
  <si>
    <t>Суп молочный с рисом</t>
  </si>
  <si>
    <t>Борщ со сметаной</t>
  </si>
  <si>
    <t>11-с</t>
  </si>
  <si>
    <t>15-з</t>
  </si>
  <si>
    <t>2-р</t>
  </si>
  <si>
    <t>Картофельное пюре</t>
  </si>
  <si>
    <t>11-г</t>
  </si>
  <si>
    <t>7-к</t>
  </si>
  <si>
    <t>12-с</t>
  </si>
  <si>
    <t>Рассольник Ленинградский</t>
  </si>
  <si>
    <t>5-м</t>
  </si>
  <si>
    <t>9-к</t>
  </si>
  <si>
    <t>Суп картофельный с горохом</t>
  </si>
  <si>
    <t>8-с</t>
  </si>
  <si>
    <t>11-з</t>
  </si>
  <si>
    <t>8-м</t>
  </si>
  <si>
    <t>12-г</t>
  </si>
  <si>
    <t>Компот из смеси сухофруктов</t>
  </si>
  <si>
    <t>8-з</t>
  </si>
  <si>
    <t>13-м</t>
  </si>
  <si>
    <t>4-н</t>
  </si>
  <si>
    <t>Суп молочный с вермишелью</t>
  </si>
  <si>
    <t>Салат из капусты с морковью</t>
  </si>
  <si>
    <t>2-м</t>
  </si>
  <si>
    <t>Гуляш</t>
  </si>
  <si>
    <t>Каша гречневая рассыпчатая</t>
  </si>
  <si>
    <t>Суп картофельный с крупой</t>
  </si>
  <si>
    <t>12.00</t>
  </si>
  <si>
    <t>9.00</t>
  </si>
  <si>
    <t>7.00</t>
  </si>
  <si>
    <t>Каша молочная овсяная</t>
  </si>
  <si>
    <t>Масло сливочное</t>
  </si>
  <si>
    <t>1.00</t>
  </si>
  <si>
    <t>йогурт</t>
  </si>
  <si>
    <t>3,2</t>
  </si>
  <si>
    <t>2.5</t>
  </si>
  <si>
    <t>74,9</t>
  </si>
  <si>
    <t>Котлеты из курицы</t>
  </si>
  <si>
    <t>Каша пшенная с овощами</t>
  </si>
  <si>
    <t>Каша молочная "Дружба"</t>
  </si>
  <si>
    <t>Салат из свеклы отварной</t>
  </si>
  <si>
    <t>3-к</t>
  </si>
  <si>
    <t>Салат из моркови и яблок</t>
  </si>
  <si>
    <t>Плов</t>
  </si>
  <si>
    <t>Яблоко</t>
  </si>
  <si>
    <t>Салат из соленых огурцов с луком</t>
  </si>
  <si>
    <t>Суп крестьянский с крупой</t>
  </si>
  <si>
    <t>Котлета рыбная</t>
  </si>
  <si>
    <t>4-гн</t>
  </si>
  <si>
    <t>каша молочная гречневая</t>
  </si>
  <si>
    <t>Салат "Здоровье"</t>
  </si>
  <si>
    <t>10,38</t>
  </si>
  <si>
    <t>Мясо тушеное с овощами</t>
  </si>
  <si>
    <t>Салат из капусты с овощами</t>
  </si>
  <si>
    <t>Тефтели мясные</t>
  </si>
  <si>
    <t>Каша пшеничная</t>
  </si>
  <si>
    <t>9-г</t>
  </si>
  <si>
    <t>Каша молочная пшенная</t>
  </si>
  <si>
    <t>Салат из свеклы с зеленым горошком</t>
  </si>
  <si>
    <t>Суп картофельный с клецками</t>
  </si>
  <si>
    <t>12-з</t>
  </si>
  <si>
    <t>Каша рассыпчатая ячневая</t>
  </si>
  <si>
    <t>Суп картофельный с макаронными изделиями</t>
  </si>
  <si>
    <t>яблоко</t>
  </si>
  <si>
    <t>Каша ячневая молочная</t>
  </si>
  <si>
    <t>Винегрет с растительным маслом</t>
  </si>
  <si>
    <t>Рыба, тушеная с овощами</t>
  </si>
  <si>
    <t>Макароны с сыром</t>
  </si>
  <si>
    <t>3-г</t>
  </si>
  <si>
    <t>Салат картофельный с зеленым горошком</t>
  </si>
  <si>
    <t>Щи из свежей капусты со сметаной</t>
  </si>
  <si>
    <t>Куры отварные</t>
  </si>
  <si>
    <t>Рис отварной</t>
  </si>
  <si>
    <t>1-хн</t>
  </si>
  <si>
    <t>5,8</t>
  </si>
  <si>
    <t>5</t>
  </si>
  <si>
    <t>1,98</t>
  </si>
  <si>
    <t>34,7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</si>
</sst>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J141" sqref="J1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105</v>
      </c>
      <c r="F6" s="40">
        <v>150</v>
      </c>
      <c r="G6" s="40">
        <v>8.3000000000000007</v>
      </c>
      <c r="H6" s="40">
        <v>12.6</v>
      </c>
      <c r="I6" s="40">
        <v>36.799999999999997</v>
      </c>
      <c r="J6" s="40">
        <v>294.2</v>
      </c>
      <c r="K6" s="41" t="s">
        <v>86</v>
      </c>
      <c r="L6" s="40" t="s">
        <v>55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59</v>
      </c>
      <c r="F8" s="43">
        <v>200</v>
      </c>
      <c r="G8" s="43">
        <v>0.3</v>
      </c>
      <c r="H8" s="43">
        <v>0</v>
      </c>
      <c r="I8" s="43">
        <v>6.7</v>
      </c>
      <c r="J8" s="43">
        <v>27.9</v>
      </c>
      <c r="K8" s="44" t="s">
        <v>43</v>
      </c>
      <c r="L8" s="43" t="s">
        <v>57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2.2799999999999998</v>
      </c>
      <c r="H9" s="43">
        <v>0.24</v>
      </c>
      <c r="I9" s="43">
        <v>14.7</v>
      </c>
      <c r="J9" s="43">
        <v>70.319999999999993</v>
      </c>
      <c r="K9" s="44"/>
      <c r="L9" s="43" t="s">
        <v>107</v>
      </c>
    </row>
    <row r="10" spans="1:12" ht="15" x14ac:dyDescent="0.25">
      <c r="A10" s="23"/>
      <c r="B10" s="15"/>
      <c r="C10" s="11"/>
      <c r="D10" s="7" t="s">
        <v>24</v>
      </c>
      <c r="E10" s="42" t="s">
        <v>108</v>
      </c>
      <c r="F10" s="43">
        <v>100</v>
      </c>
      <c r="G10" s="51" t="s">
        <v>149</v>
      </c>
      <c r="H10" s="51" t="s">
        <v>150</v>
      </c>
      <c r="I10" s="43">
        <v>8.4</v>
      </c>
      <c r="J10" s="43">
        <v>108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10</v>
      </c>
      <c r="G11" s="43">
        <v>0.75</v>
      </c>
      <c r="H11" s="43">
        <v>1.2</v>
      </c>
      <c r="I11" s="43">
        <v>2.36</v>
      </c>
      <c r="J11" s="43">
        <v>23.2</v>
      </c>
      <c r="K11" s="44"/>
      <c r="L11" s="43" t="s">
        <v>107</v>
      </c>
    </row>
    <row r="12" spans="1:12" ht="15" x14ac:dyDescent="0.25">
      <c r="A12" s="23"/>
      <c r="B12" s="15"/>
      <c r="C12" s="11"/>
      <c r="D12" s="6"/>
      <c r="E12" s="42" t="s">
        <v>106</v>
      </c>
      <c r="F12" s="43">
        <v>10</v>
      </c>
      <c r="G12" s="43">
        <v>0.1</v>
      </c>
      <c r="H12" s="43">
        <v>8.1999999999999993</v>
      </c>
      <c r="I12" s="43">
        <v>0.1</v>
      </c>
      <c r="J12" s="43">
        <v>75</v>
      </c>
      <c r="K12" s="58" t="s">
        <v>111</v>
      </c>
      <c r="L12" s="43" t="s">
        <v>56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11.73</v>
      </c>
      <c r="H13" s="19">
        <f t="shared" si="0"/>
        <v>22.24</v>
      </c>
      <c r="I13" s="19">
        <f t="shared" si="0"/>
        <v>69.06</v>
      </c>
      <c r="J13" s="19">
        <f t="shared" si="0"/>
        <v>598.62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97</v>
      </c>
      <c r="F14" s="43">
        <v>60</v>
      </c>
      <c r="G14" s="43">
        <v>1</v>
      </c>
      <c r="H14" s="43">
        <v>6</v>
      </c>
      <c r="I14" s="43">
        <v>6.1</v>
      </c>
      <c r="J14" s="43">
        <v>82.5</v>
      </c>
      <c r="K14" s="44" t="s">
        <v>47</v>
      </c>
      <c r="L14" s="43" t="s">
        <v>104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7.1</v>
      </c>
      <c r="H15" s="43">
        <v>4.32</v>
      </c>
      <c r="I15" s="43">
        <v>18.46</v>
      </c>
      <c r="J15" s="43">
        <v>141.1</v>
      </c>
      <c r="K15" s="44" t="s">
        <v>49</v>
      </c>
      <c r="L15" s="43" t="s">
        <v>55</v>
      </c>
    </row>
    <row r="16" spans="1:12" ht="15" x14ac:dyDescent="0.25">
      <c r="A16" s="23"/>
      <c r="B16" s="15"/>
      <c r="C16" s="11"/>
      <c r="D16" s="7" t="s">
        <v>28</v>
      </c>
      <c r="E16" s="42" t="s">
        <v>112</v>
      </c>
      <c r="F16" s="43">
        <v>80</v>
      </c>
      <c r="G16" s="43">
        <v>14.5</v>
      </c>
      <c r="H16" s="43">
        <v>3.6</v>
      </c>
      <c r="I16" s="43">
        <v>9.4</v>
      </c>
      <c r="J16" s="43">
        <v>128.30000000000001</v>
      </c>
      <c r="K16" s="44" t="s">
        <v>51</v>
      </c>
      <c r="L16" s="43">
        <v>29.62</v>
      </c>
    </row>
    <row r="17" spans="1:12" ht="15" x14ac:dyDescent="0.25">
      <c r="A17" s="23"/>
      <c r="B17" s="15"/>
      <c r="C17" s="11"/>
      <c r="D17" s="7" t="s">
        <v>29</v>
      </c>
      <c r="E17" s="42" t="s">
        <v>113</v>
      </c>
      <c r="F17" s="43">
        <v>150</v>
      </c>
      <c r="G17" s="43">
        <v>6.6</v>
      </c>
      <c r="H17" s="43">
        <v>6.9</v>
      </c>
      <c r="I17" s="43">
        <v>37</v>
      </c>
      <c r="J17" s="43">
        <v>236.9</v>
      </c>
      <c r="K17" s="44" t="s">
        <v>91</v>
      </c>
      <c r="L17" s="43" t="s">
        <v>103</v>
      </c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0.04</v>
      </c>
      <c r="H18" s="43">
        <v>0</v>
      </c>
      <c r="I18" s="43">
        <v>24.8</v>
      </c>
      <c r="J18" s="43">
        <v>94.2</v>
      </c>
      <c r="K18" s="44" t="s">
        <v>53</v>
      </c>
      <c r="L18" s="43" t="s">
        <v>57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1.52</v>
      </c>
      <c r="H19" s="43">
        <v>1.1599999999999999</v>
      </c>
      <c r="I19" s="43">
        <v>9.85</v>
      </c>
      <c r="J19" s="43">
        <v>46.88</v>
      </c>
      <c r="K19" s="44"/>
      <c r="L19" s="43" t="s">
        <v>58</v>
      </c>
    </row>
    <row r="20" spans="1:12" ht="15" x14ac:dyDescent="0.25">
      <c r="A20" s="23"/>
      <c r="B20" s="15"/>
      <c r="C20" s="11"/>
      <c r="D20" s="7" t="s">
        <v>32</v>
      </c>
      <c r="E20" s="42" t="s">
        <v>54</v>
      </c>
      <c r="F20" s="43">
        <v>30</v>
      </c>
      <c r="G20" s="51" t="s">
        <v>151</v>
      </c>
      <c r="H20" s="43">
        <v>0.36</v>
      </c>
      <c r="I20" s="43">
        <v>7.92</v>
      </c>
      <c r="J20" s="43">
        <v>58.68</v>
      </c>
      <c r="K20" s="44"/>
      <c r="L20" s="43" t="s">
        <v>58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SUM(F14:F21)</f>
        <v>740</v>
      </c>
      <c r="G22" s="19">
        <f>SUM(G14:G21)</f>
        <v>30.76</v>
      </c>
      <c r="H22" s="19">
        <f>SUM(H14:H21)</f>
        <v>22.34</v>
      </c>
      <c r="I22" s="19">
        <f>SUM(I14:I21)</f>
        <v>113.53</v>
      </c>
      <c r="J22" s="19">
        <f>SUM(J14:J21)</f>
        <v>788.56</v>
      </c>
      <c r="K22" s="25"/>
      <c r="L22" s="19">
        <f>SUM(L14:L21)</f>
        <v>29.62</v>
      </c>
    </row>
    <row r="23" spans="1:12" ht="15" x14ac:dyDescent="0.2">
      <c r="A23" s="29">
        <f>A6</f>
        <v>1</v>
      </c>
      <c r="B23" s="30">
        <f>B6</f>
        <v>1</v>
      </c>
      <c r="C23" s="55" t="s">
        <v>4</v>
      </c>
      <c r="D23" s="56"/>
      <c r="E23" s="31"/>
      <c r="F23" s="32">
        <f>F13+F22</f>
        <v>1240</v>
      </c>
      <c r="G23" s="32">
        <f>G13+G22</f>
        <v>42.49</v>
      </c>
      <c r="H23" s="32">
        <f>H13+H22</f>
        <v>44.58</v>
      </c>
      <c r="I23" s="32">
        <f>I13+I22</f>
        <v>182.59</v>
      </c>
      <c r="J23" s="32">
        <f>J13+J22</f>
        <v>1387.1799999999998</v>
      </c>
      <c r="K23" s="32"/>
      <c r="L23" s="32">
        <f>L13+L22</f>
        <v>29.62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39" t="s">
        <v>114</v>
      </c>
      <c r="F24" s="40">
        <v>150</v>
      </c>
      <c r="G24" s="40">
        <v>4.9000000000000004</v>
      </c>
      <c r="H24" s="40">
        <v>6.9</v>
      </c>
      <c r="I24" s="40">
        <v>24.6</v>
      </c>
      <c r="J24" s="40">
        <v>179.9</v>
      </c>
      <c r="K24" s="41" t="s">
        <v>60</v>
      </c>
      <c r="L24" s="40" t="s">
        <v>55</v>
      </c>
    </row>
    <row r="25" spans="1:12" ht="15" x14ac:dyDescent="0.25">
      <c r="A25" s="14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14"/>
      <c r="B26" s="15"/>
      <c r="C26" s="11"/>
      <c r="D26" s="7" t="s">
        <v>22</v>
      </c>
      <c r="E26" s="42" t="s">
        <v>42</v>
      </c>
      <c r="F26" s="43">
        <v>200</v>
      </c>
      <c r="G26" s="43">
        <v>4.5999999999999996</v>
      </c>
      <c r="H26" s="43">
        <v>4.3</v>
      </c>
      <c r="I26" s="43">
        <v>12.4</v>
      </c>
      <c r="J26" s="43">
        <v>106.7</v>
      </c>
      <c r="K26" s="44" t="s">
        <v>53</v>
      </c>
      <c r="L26" s="43" t="s">
        <v>57</v>
      </c>
    </row>
    <row r="27" spans="1:12" ht="15" x14ac:dyDescent="0.25">
      <c r="A27" s="14"/>
      <c r="B27" s="15"/>
      <c r="C27" s="11"/>
      <c r="D27" s="7" t="s">
        <v>23</v>
      </c>
      <c r="E27" s="42" t="s">
        <v>44</v>
      </c>
      <c r="F27" s="43">
        <v>30</v>
      </c>
      <c r="G27" s="43">
        <v>2.2799999999999998</v>
      </c>
      <c r="H27" s="43">
        <v>0.24</v>
      </c>
      <c r="I27" s="43">
        <v>14.7</v>
      </c>
      <c r="J27" s="43">
        <v>70.319999999999993</v>
      </c>
      <c r="K27" s="44"/>
      <c r="L27" s="43" t="s">
        <v>56</v>
      </c>
    </row>
    <row r="28" spans="1:12" ht="15" x14ac:dyDescent="0.25">
      <c r="A28" s="14"/>
      <c r="B28" s="15"/>
      <c r="C28" s="11"/>
      <c r="D28" s="7" t="s">
        <v>24</v>
      </c>
      <c r="E28" s="42" t="s">
        <v>108</v>
      </c>
      <c r="F28" s="43">
        <v>100</v>
      </c>
      <c r="G28" s="51" t="s">
        <v>109</v>
      </c>
      <c r="H28" s="51" t="s">
        <v>110</v>
      </c>
      <c r="I28" s="43">
        <v>11.3</v>
      </c>
      <c r="J28" s="43">
        <v>337</v>
      </c>
      <c r="K28" s="44"/>
      <c r="L28" s="43"/>
    </row>
    <row r="29" spans="1:12" ht="15" x14ac:dyDescent="0.25">
      <c r="A29" s="14"/>
      <c r="B29" s="15"/>
      <c r="C29" s="11"/>
      <c r="D29" s="6"/>
      <c r="E29" s="42" t="s">
        <v>45</v>
      </c>
      <c r="F29" s="43">
        <v>10</v>
      </c>
      <c r="G29" s="43">
        <v>0.75</v>
      </c>
      <c r="H29" s="43">
        <v>1.2</v>
      </c>
      <c r="I29" s="43">
        <v>2.36</v>
      </c>
      <c r="J29" s="43">
        <v>23.2</v>
      </c>
      <c r="K29" s="44"/>
      <c r="L29" s="43" t="s">
        <v>58</v>
      </c>
    </row>
    <row r="30" spans="1:12" ht="15" x14ac:dyDescent="0.25">
      <c r="A30" s="14"/>
      <c r="B30" s="15"/>
      <c r="C30" s="11"/>
      <c r="D30" s="6"/>
      <c r="E30" s="42" t="s">
        <v>106</v>
      </c>
      <c r="F30" s="43">
        <v>10</v>
      </c>
      <c r="G30" s="43">
        <v>0.1</v>
      </c>
      <c r="H30" s="43">
        <v>8.1999999999999993</v>
      </c>
      <c r="I30" s="43">
        <v>0.1</v>
      </c>
      <c r="J30" s="43">
        <v>75</v>
      </c>
      <c r="K30" s="58" t="s">
        <v>111</v>
      </c>
      <c r="L30" s="43" t="s">
        <v>56</v>
      </c>
    </row>
    <row r="31" spans="1:12" ht="15" x14ac:dyDescent="0.25">
      <c r="A31" s="16"/>
      <c r="B31" s="17"/>
      <c r="C31" s="8"/>
      <c r="D31" s="18" t="s">
        <v>33</v>
      </c>
      <c r="E31" s="9"/>
      <c r="F31" s="19">
        <f>SUM(F24:F30)</f>
        <v>500</v>
      </c>
      <c r="G31" s="19">
        <f t="shared" ref="G31" si="2">SUM(G24:G30)</f>
        <v>12.629999999999999</v>
      </c>
      <c r="H31" s="19">
        <f t="shared" ref="H31" si="3">SUM(H24:H30)</f>
        <v>20.839999999999996</v>
      </c>
      <c r="I31" s="19">
        <f t="shared" ref="I31" si="4">SUM(I24:I30)</f>
        <v>65.459999999999994</v>
      </c>
      <c r="J31" s="19">
        <f t="shared" ref="J31:L31" si="5">SUM(J24:J30)</f>
        <v>792.12000000000012</v>
      </c>
      <c r="K31" s="25"/>
      <c r="L31" s="19">
        <f t="shared" si="5"/>
        <v>0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2" t="s">
        <v>115</v>
      </c>
      <c r="F32" s="43">
        <v>60</v>
      </c>
      <c r="G32" s="43">
        <v>0.8</v>
      </c>
      <c r="H32" s="43">
        <v>2.7</v>
      </c>
      <c r="I32" s="43">
        <v>4.5999999999999996</v>
      </c>
      <c r="J32" s="43">
        <v>45.7</v>
      </c>
      <c r="K32" s="44" t="s">
        <v>62</v>
      </c>
      <c r="L32" s="43" t="s">
        <v>104</v>
      </c>
    </row>
    <row r="33" spans="1:12" ht="15" x14ac:dyDescent="0.25">
      <c r="A33" s="14"/>
      <c r="B33" s="15"/>
      <c r="C33" s="11"/>
      <c r="D33" s="7" t="s">
        <v>27</v>
      </c>
      <c r="E33" s="42" t="s">
        <v>76</v>
      </c>
      <c r="F33" s="43">
        <v>200</v>
      </c>
      <c r="G33" s="43">
        <v>2.2999999999999998</v>
      </c>
      <c r="H33" s="43">
        <v>3.7</v>
      </c>
      <c r="I33" s="43">
        <v>7</v>
      </c>
      <c r="J33" s="43">
        <v>64.3</v>
      </c>
      <c r="K33" s="44" t="s">
        <v>61</v>
      </c>
      <c r="L33" s="43" t="s">
        <v>55</v>
      </c>
    </row>
    <row r="34" spans="1:12" ht="15" x14ac:dyDescent="0.25">
      <c r="A34" s="14"/>
      <c r="B34" s="15"/>
      <c r="C34" s="11"/>
      <c r="D34" s="7" t="s">
        <v>28</v>
      </c>
      <c r="E34" s="42" t="s">
        <v>99</v>
      </c>
      <c r="F34" s="43">
        <v>80</v>
      </c>
      <c r="G34" s="43">
        <v>13.8</v>
      </c>
      <c r="H34" s="43">
        <v>11.2</v>
      </c>
      <c r="I34" s="43">
        <v>3.3</v>
      </c>
      <c r="J34" s="43">
        <v>169.4</v>
      </c>
      <c r="K34" s="44" t="s">
        <v>67</v>
      </c>
      <c r="L34" s="43">
        <v>29.62</v>
      </c>
    </row>
    <row r="35" spans="1:12" ht="15" x14ac:dyDescent="0.25">
      <c r="A35" s="14"/>
      <c r="B35" s="15"/>
      <c r="C35" s="11"/>
      <c r="D35" s="7" t="s">
        <v>29</v>
      </c>
      <c r="E35" s="42" t="s">
        <v>100</v>
      </c>
      <c r="F35" s="43">
        <v>150</v>
      </c>
      <c r="G35" s="43">
        <v>6.6</v>
      </c>
      <c r="H35" s="43">
        <v>6.9</v>
      </c>
      <c r="I35" s="43">
        <v>37</v>
      </c>
      <c r="J35" s="43">
        <v>236.9</v>
      </c>
      <c r="K35" s="44" t="s">
        <v>68</v>
      </c>
      <c r="L35" s="43" t="s">
        <v>103</v>
      </c>
    </row>
    <row r="36" spans="1:12" ht="15" x14ac:dyDescent="0.25">
      <c r="A36" s="14"/>
      <c r="B36" s="15"/>
      <c r="C36" s="11"/>
      <c r="D36" s="7" t="s">
        <v>30</v>
      </c>
      <c r="E36" s="42" t="s">
        <v>52</v>
      </c>
      <c r="F36" s="43">
        <v>200</v>
      </c>
      <c r="G36" s="43">
        <v>0.04</v>
      </c>
      <c r="H36" s="43">
        <v>0</v>
      </c>
      <c r="I36" s="43">
        <v>24.8</v>
      </c>
      <c r="J36" s="43">
        <v>94.2</v>
      </c>
      <c r="K36" s="44"/>
      <c r="L36" s="43" t="s">
        <v>57</v>
      </c>
    </row>
    <row r="37" spans="1:12" ht="15" x14ac:dyDescent="0.25">
      <c r="A37" s="14"/>
      <c r="B37" s="15"/>
      <c r="C37" s="11"/>
      <c r="D37" s="7" t="s">
        <v>31</v>
      </c>
      <c r="E37" s="42" t="s">
        <v>44</v>
      </c>
      <c r="F37" s="43">
        <v>20</v>
      </c>
      <c r="G37" s="43">
        <v>1.52</v>
      </c>
      <c r="H37" s="43">
        <v>1.1599999999999999</v>
      </c>
      <c r="I37" s="43">
        <v>9.85</v>
      </c>
      <c r="J37" s="43">
        <v>46.88</v>
      </c>
      <c r="K37" s="44"/>
      <c r="L37" s="43" t="s">
        <v>58</v>
      </c>
    </row>
    <row r="38" spans="1:12" ht="15" x14ac:dyDescent="0.25">
      <c r="A38" s="14"/>
      <c r="B38" s="15"/>
      <c r="C38" s="11"/>
      <c r="D38" s="7" t="s">
        <v>32</v>
      </c>
      <c r="E38" s="42" t="s">
        <v>54</v>
      </c>
      <c r="F38" s="43">
        <v>30</v>
      </c>
      <c r="G38" s="51" t="s">
        <v>151</v>
      </c>
      <c r="H38" s="43">
        <v>0.36</v>
      </c>
      <c r="I38" s="43">
        <v>7.92</v>
      </c>
      <c r="J38" s="43">
        <v>58.68</v>
      </c>
      <c r="K38" s="44"/>
      <c r="L38" s="43" t="s">
        <v>58</v>
      </c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SUM(F32:F40)</f>
        <v>740</v>
      </c>
      <c r="G41" s="19">
        <f t="shared" ref="G41" si="6">SUM(G32:G40)</f>
        <v>25.06</v>
      </c>
      <c r="H41" s="19">
        <f t="shared" ref="H41" si="7">SUM(H32:H40)</f>
        <v>26.02</v>
      </c>
      <c r="I41" s="19">
        <f t="shared" ref="I41" si="8">SUM(I32:I40)</f>
        <v>94.47</v>
      </c>
      <c r="J41" s="19">
        <f t="shared" ref="J41:L41" si="9">SUM(J32:J40)</f>
        <v>716.06</v>
      </c>
      <c r="K41" s="25"/>
      <c r="L41" s="19">
        <f t="shared" si="9"/>
        <v>29.62</v>
      </c>
    </row>
    <row r="42" spans="1:12" ht="15.75" customHeight="1" x14ac:dyDescent="0.2">
      <c r="A42" s="33">
        <f>A24</f>
        <v>1</v>
      </c>
      <c r="B42" s="33">
        <f>B24</f>
        <v>2</v>
      </c>
      <c r="C42" s="55" t="s">
        <v>4</v>
      </c>
      <c r="D42" s="56"/>
      <c r="E42" s="31"/>
      <c r="F42" s="32">
        <f>F31+F41</f>
        <v>1240</v>
      </c>
      <c r="G42" s="32">
        <f t="shared" ref="G42" si="10">G31+G41</f>
        <v>37.69</v>
      </c>
      <c r="H42" s="32">
        <f t="shared" ref="H42" si="11">H31+H41</f>
        <v>46.86</v>
      </c>
      <c r="I42" s="32">
        <f t="shared" ref="I42" si="12">I31+I41</f>
        <v>159.93</v>
      </c>
      <c r="J42" s="32">
        <f t="shared" ref="J42:L42" si="13">J31+J41</f>
        <v>1508.18</v>
      </c>
      <c r="K42" s="32"/>
      <c r="L42" s="32">
        <f t="shared" si="13"/>
        <v>29.62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39" t="s">
        <v>96</v>
      </c>
      <c r="F43" s="40">
        <v>150</v>
      </c>
      <c r="G43" s="40">
        <v>5.5</v>
      </c>
      <c r="H43" s="40">
        <v>5.58</v>
      </c>
      <c r="I43" s="40">
        <v>17.77</v>
      </c>
      <c r="J43" s="40">
        <v>143.02000000000001</v>
      </c>
      <c r="K43" s="41" t="s">
        <v>116</v>
      </c>
      <c r="L43" s="40" t="s">
        <v>55</v>
      </c>
    </row>
    <row r="44" spans="1:12" ht="15" x14ac:dyDescent="0.25">
      <c r="A44" s="23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23"/>
      <c r="B45" s="15"/>
      <c r="C45" s="11"/>
      <c r="D45" s="7" t="s">
        <v>22</v>
      </c>
      <c r="E45" s="42" t="s">
        <v>59</v>
      </c>
      <c r="F45" s="43">
        <v>200</v>
      </c>
      <c r="G45" s="43">
        <v>0.3</v>
      </c>
      <c r="H45" s="43">
        <v>0</v>
      </c>
      <c r="I45" s="43">
        <v>6.7</v>
      </c>
      <c r="J45" s="43">
        <v>27.9</v>
      </c>
      <c r="K45" s="44" t="s">
        <v>43</v>
      </c>
      <c r="L45" s="43" t="s">
        <v>57</v>
      </c>
    </row>
    <row r="46" spans="1:12" ht="15" x14ac:dyDescent="0.25">
      <c r="A46" s="23"/>
      <c r="B46" s="15"/>
      <c r="C46" s="11"/>
      <c r="D46" s="7" t="s">
        <v>23</v>
      </c>
      <c r="E46" s="42" t="s">
        <v>44</v>
      </c>
      <c r="F46" s="43">
        <v>30</v>
      </c>
      <c r="G46" s="43">
        <v>2.2799999999999998</v>
      </c>
      <c r="H46" s="43">
        <v>0.24</v>
      </c>
      <c r="I46" s="43">
        <v>14.7</v>
      </c>
      <c r="J46" s="43">
        <v>70.319999999999993</v>
      </c>
      <c r="K46" s="44"/>
      <c r="L46" s="43" t="s">
        <v>107</v>
      </c>
    </row>
    <row r="47" spans="1:12" ht="15" x14ac:dyDescent="0.25">
      <c r="A47" s="23"/>
      <c r="B47" s="15"/>
      <c r="C47" s="11"/>
      <c r="D47" s="7" t="s">
        <v>24</v>
      </c>
      <c r="E47" s="42" t="s">
        <v>108</v>
      </c>
      <c r="F47" s="43">
        <v>100</v>
      </c>
      <c r="G47" s="51" t="s">
        <v>109</v>
      </c>
      <c r="H47" s="51" t="s">
        <v>110</v>
      </c>
      <c r="I47" s="43">
        <v>11.3</v>
      </c>
      <c r="J47" s="43">
        <v>337</v>
      </c>
      <c r="K47" s="44"/>
      <c r="L47" s="43"/>
    </row>
    <row r="48" spans="1:12" ht="15" x14ac:dyDescent="0.25">
      <c r="A48" s="23"/>
      <c r="B48" s="15"/>
      <c r="C48" s="11"/>
      <c r="D48" s="6"/>
      <c r="E48" s="42" t="s">
        <v>45</v>
      </c>
      <c r="F48" s="43">
        <v>10</v>
      </c>
      <c r="G48" s="43">
        <v>0.75</v>
      </c>
      <c r="H48" s="43">
        <v>1.2</v>
      </c>
      <c r="I48" s="43">
        <v>2.36</v>
      </c>
      <c r="J48" s="43">
        <v>23.2</v>
      </c>
      <c r="K48" s="44"/>
      <c r="L48" s="43" t="s">
        <v>107</v>
      </c>
    </row>
    <row r="49" spans="1:12" ht="15" x14ac:dyDescent="0.25">
      <c r="A49" s="23"/>
      <c r="B49" s="15"/>
      <c r="C49" s="11"/>
      <c r="D49" s="6"/>
      <c r="E49" s="42" t="s">
        <v>106</v>
      </c>
      <c r="F49" s="43">
        <v>10</v>
      </c>
      <c r="G49" s="43">
        <v>0.1</v>
      </c>
      <c r="H49" s="43">
        <v>8.1999999999999993</v>
      </c>
      <c r="I49" s="43">
        <v>0.1</v>
      </c>
      <c r="J49" s="43">
        <v>75</v>
      </c>
      <c r="K49" s="58" t="s">
        <v>111</v>
      </c>
      <c r="L49" s="43" t="s">
        <v>56</v>
      </c>
    </row>
    <row r="50" spans="1:12" ht="15" x14ac:dyDescent="0.25">
      <c r="A50" s="24"/>
      <c r="B50" s="17"/>
      <c r="C50" s="8"/>
      <c r="D50" s="18" t="s">
        <v>33</v>
      </c>
      <c r="E50" s="9"/>
      <c r="F50" s="19">
        <f>SUM(F43:F49)</f>
        <v>500</v>
      </c>
      <c r="G50" s="19">
        <f t="shared" ref="G50" si="14">SUM(G43:G49)</f>
        <v>8.93</v>
      </c>
      <c r="H50" s="19">
        <f t="shared" ref="H50" si="15">SUM(H43:H49)</f>
        <v>15.219999999999999</v>
      </c>
      <c r="I50" s="19">
        <f t="shared" ref="I50" si="16">SUM(I43:I49)</f>
        <v>52.93</v>
      </c>
      <c r="J50" s="19">
        <f t="shared" ref="J50:L50" si="17">SUM(J43:J49)</f>
        <v>676.44</v>
      </c>
      <c r="K50" s="25"/>
      <c r="L50" s="19">
        <f t="shared" si="17"/>
        <v>0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2" t="s">
        <v>117</v>
      </c>
      <c r="F51" s="43">
        <v>60</v>
      </c>
      <c r="G51" s="43">
        <v>0.6</v>
      </c>
      <c r="H51" s="43">
        <v>6.1</v>
      </c>
      <c r="I51" s="43">
        <v>4.3</v>
      </c>
      <c r="J51" s="43">
        <v>74.400000000000006</v>
      </c>
      <c r="K51" s="44" t="s">
        <v>70</v>
      </c>
      <c r="L51" s="43" t="s">
        <v>57</v>
      </c>
    </row>
    <row r="52" spans="1:12" ht="15" x14ac:dyDescent="0.25">
      <c r="A52" s="23"/>
      <c r="B52" s="15"/>
      <c r="C52" s="11"/>
      <c r="D52" s="7" t="s">
        <v>27</v>
      </c>
      <c r="E52" s="42" t="s">
        <v>71</v>
      </c>
      <c r="F52" s="43">
        <v>200</v>
      </c>
      <c r="G52" s="43">
        <v>1.78</v>
      </c>
      <c r="H52" s="43">
        <v>4.9000000000000004</v>
      </c>
      <c r="I52" s="43">
        <v>11.92</v>
      </c>
      <c r="J52" s="43">
        <v>98.92</v>
      </c>
      <c r="K52" s="44" t="s">
        <v>72</v>
      </c>
      <c r="L52" s="43" t="s">
        <v>102</v>
      </c>
    </row>
    <row r="53" spans="1:12" ht="15" x14ac:dyDescent="0.25">
      <c r="A53" s="23"/>
      <c r="B53" s="15"/>
      <c r="C53" s="11"/>
      <c r="D53" s="7" t="s">
        <v>28</v>
      </c>
      <c r="E53" s="42" t="s">
        <v>118</v>
      </c>
      <c r="F53" s="43">
        <v>200</v>
      </c>
      <c r="G53" s="43">
        <v>27.2</v>
      </c>
      <c r="H53" s="43">
        <v>7.9</v>
      </c>
      <c r="I53" s="51" t="s">
        <v>152</v>
      </c>
      <c r="J53" s="43">
        <v>319</v>
      </c>
      <c r="K53" s="44" t="s">
        <v>73</v>
      </c>
      <c r="L53" s="43">
        <v>29.62</v>
      </c>
    </row>
    <row r="54" spans="1:12" ht="15" x14ac:dyDescent="0.25">
      <c r="A54" s="23"/>
      <c r="B54" s="15"/>
      <c r="C54" s="11"/>
      <c r="D54" s="7" t="s">
        <v>29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30</v>
      </c>
      <c r="E55" s="42" t="s">
        <v>52</v>
      </c>
      <c r="F55" s="43">
        <v>200</v>
      </c>
      <c r="G55" s="43">
        <v>0.04</v>
      </c>
      <c r="H55" s="43">
        <v>0</v>
      </c>
      <c r="I55" s="43">
        <v>24.8</v>
      </c>
      <c r="J55" s="43">
        <v>94.2</v>
      </c>
      <c r="K55" s="44" t="s">
        <v>74</v>
      </c>
      <c r="L55" s="43" t="s">
        <v>57</v>
      </c>
    </row>
    <row r="56" spans="1:12" ht="15" x14ac:dyDescent="0.25">
      <c r="A56" s="23"/>
      <c r="B56" s="15"/>
      <c r="C56" s="11"/>
      <c r="D56" s="7" t="s">
        <v>31</v>
      </c>
      <c r="E56" s="42" t="s">
        <v>44</v>
      </c>
      <c r="F56" s="43">
        <v>20</v>
      </c>
      <c r="G56" s="43">
        <v>1.52</v>
      </c>
      <c r="H56" s="43">
        <v>1.1599999999999999</v>
      </c>
      <c r="I56" s="43">
        <v>9.85</v>
      </c>
      <c r="J56" s="43">
        <v>46.88</v>
      </c>
      <c r="K56" s="44"/>
      <c r="L56" s="43" t="s">
        <v>58</v>
      </c>
    </row>
    <row r="57" spans="1:12" ht="15" x14ac:dyDescent="0.25">
      <c r="A57" s="23"/>
      <c r="B57" s="15"/>
      <c r="C57" s="11"/>
      <c r="D57" s="7" t="s">
        <v>32</v>
      </c>
      <c r="E57" s="42" t="s">
        <v>54</v>
      </c>
      <c r="F57" s="43">
        <v>30</v>
      </c>
      <c r="G57" s="51" t="s">
        <v>151</v>
      </c>
      <c r="H57" s="43">
        <v>0.36</v>
      </c>
      <c r="I57" s="43">
        <v>7.92</v>
      </c>
      <c r="J57" s="43">
        <v>58.68</v>
      </c>
      <c r="K57" s="44"/>
      <c r="L57" s="43" t="s">
        <v>58</v>
      </c>
    </row>
    <row r="58" spans="1:12" ht="15" x14ac:dyDescent="0.25">
      <c r="A58" s="23"/>
      <c r="B58" s="15"/>
      <c r="C58" s="11"/>
      <c r="D58" s="6" t="s">
        <v>24</v>
      </c>
      <c r="E58" s="42" t="s">
        <v>119</v>
      </c>
      <c r="F58" s="43">
        <v>100</v>
      </c>
      <c r="G58" s="43">
        <v>0.5</v>
      </c>
      <c r="H58" s="43">
        <v>0.5</v>
      </c>
      <c r="I58" s="43">
        <v>12.83</v>
      </c>
      <c r="J58" s="43">
        <v>57.82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4"/>
      <c r="B60" s="17"/>
      <c r="C60" s="8"/>
      <c r="D60" s="18" t="s">
        <v>33</v>
      </c>
      <c r="E60" s="9"/>
      <c r="F60" s="19">
        <f>SUM(F51:F59)</f>
        <v>810</v>
      </c>
      <c r="G60" s="19">
        <f t="shared" ref="G60" si="18">SUM(G51:G59)</f>
        <v>31.639999999999997</v>
      </c>
      <c r="H60" s="19">
        <f t="shared" ref="H60" si="19">SUM(H51:H59)</f>
        <v>20.919999999999998</v>
      </c>
      <c r="I60" s="19">
        <f t="shared" ref="I60" si="20">SUM(I51:I59)</f>
        <v>71.62</v>
      </c>
      <c r="J60" s="19">
        <f t="shared" ref="J60:L60" si="21">SUM(J51:J59)</f>
        <v>749.9</v>
      </c>
      <c r="K60" s="25"/>
      <c r="L60" s="19">
        <f t="shared" si="21"/>
        <v>29.62</v>
      </c>
    </row>
    <row r="61" spans="1:12" ht="15.75" customHeight="1" x14ac:dyDescent="0.2">
      <c r="A61" s="29">
        <f>A43</f>
        <v>1</v>
      </c>
      <c r="B61" s="30">
        <f>B43</f>
        <v>3</v>
      </c>
      <c r="C61" s="55" t="s">
        <v>4</v>
      </c>
      <c r="D61" s="56"/>
      <c r="E61" s="31"/>
      <c r="F61" s="32">
        <f>F50+F60</f>
        <v>1310</v>
      </c>
      <c r="G61" s="32">
        <f t="shared" ref="G61" si="22">G50+G60</f>
        <v>40.569999999999993</v>
      </c>
      <c r="H61" s="32">
        <f t="shared" ref="H61" si="23">H50+H60</f>
        <v>36.14</v>
      </c>
      <c r="I61" s="32">
        <f t="shared" ref="I61" si="24">I50+I60</f>
        <v>124.55000000000001</v>
      </c>
      <c r="J61" s="32">
        <f t="shared" ref="J61:L61" si="25">J50+J60</f>
        <v>1426.3400000000001</v>
      </c>
      <c r="K61" s="32"/>
      <c r="L61" s="32">
        <f t="shared" si="25"/>
        <v>29.62</v>
      </c>
    </row>
    <row r="62" spans="1:12" ht="15" x14ac:dyDescent="0.25">
      <c r="A62" s="20">
        <v>1</v>
      </c>
      <c r="B62" s="21">
        <v>4</v>
      </c>
      <c r="C62" s="22" t="s">
        <v>20</v>
      </c>
      <c r="D62" s="5" t="s">
        <v>21</v>
      </c>
      <c r="E62" s="39" t="s">
        <v>41</v>
      </c>
      <c r="F62" s="40">
        <v>150</v>
      </c>
      <c r="G62" s="40">
        <v>6.6</v>
      </c>
      <c r="H62" s="40">
        <v>6.98</v>
      </c>
      <c r="I62" s="40">
        <v>37</v>
      </c>
      <c r="J62" s="40">
        <v>236.9</v>
      </c>
      <c r="K62" s="41"/>
      <c r="L62" s="40" t="s">
        <v>55</v>
      </c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7" t="s">
        <v>22</v>
      </c>
      <c r="E64" s="42" t="s">
        <v>42</v>
      </c>
      <c r="F64" s="43">
        <v>200</v>
      </c>
      <c r="G64" s="43">
        <v>4.5999999999999996</v>
      </c>
      <c r="H64" s="43">
        <v>4.3</v>
      </c>
      <c r="I64" s="43">
        <v>12.4</v>
      </c>
      <c r="J64" s="43">
        <v>106.7</v>
      </c>
      <c r="K64" s="44" t="s">
        <v>53</v>
      </c>
      <c r="L64" s="43" t="s">
        <v>57</v>
      </c>
    </row>
    <row r="65" spans="1:12" ht="15" x14ac:dyDescent="0.25">
      <c r="A65" s="23"/>
      <c r="B65" s="15"/>
      <c r="C65" s="11"/>
      <c r="D65" s="7" t="s">
        <v>23</v>
      </c>
      <c r="E65" s="42" t="s">
        <v>44</v>
      </c>
      <c r="F65" s="43">
        <v>30</v>
      </c>
      <c r="G65" s="43">
        <v>2.2799999999999998</v>
      </c>
      <c r="H65" s="43">
        <v>0.24</v>
      </c>
      <c r="I65" s="43">
        <v>14.7</v>
      </c>
      <c r="J65" s="43">
        <v>70.319999999999993</v>
      </c>
      <c r="K65" s="44"/>
      <c r="L65" s="43" t="s">
        <v>56</v>
      </c>
    </row>
    <row r="66" spans="1:12" ht="15" x14ac:dyDescent="0.25">
      <c r="A66" s="23"/>
      <c r="B66" s="15"/>
      <c r="C66" s="11"/>
      <c r="D66" s="7" t="s">
        <v>24</v>
      </c>
      <c r="E66" s="42" t="s">
        <v>108</v>
      </c>
      <c r="F66" s="43">
        <v>100</v>
      </c>
      <c r="G66" s="51" t="s">
        <v>109</v>
      </c>
      <c r="H66" s="51" t="s">
        <v>110</v>
      </c>
      <c r="I66" s="43">
        <v>11.3</v>
      </c>
      <c r="J66" s="43">
        <v>337</v>
      </c>
      <c r="K66" s="44">
        <v>337</v>
      </c>
      <c r="L66" s="43"/>
    </row>
    <row r="67" spans="1:12" ht="15" x14ac:dyDescent="0.25">
      <c r="A67" s="23"/>
      <c r="B67" s="15"/>
      <c r="C67" s="11"/>
      <c r="D67" s="6"/>
      <c r="E67" s="42" t="s">
        <v>45</v>
      </c>
      <c r="F67" s="43">
        <v>10</v>
      </c>
      <c r="G67" s="43">
        <v>0.75</v>
      </c>
      <c r="H67" s="43">
        <v>1.2</v>
      </c>
      <c r="I67" s="43">
        <v>2.36</v>
      </c>
      <c r="J67" s="43">
        <v>23.2</v>
      </c>
      <c r="K67" s="44"/>
      <c r="L67" s="43" t="s">
        <v>58</v>
      </c>
    </row>
    <row r="68" spans="1:12" ht="15" x14ac:dyDescent="0.25">
      <c r="A68" s="23"/>
      <c r="B68" s="15"/>
      <c r="C68" s="11"/>
      <c r="D68" s="6"/>
      <c r="E68" s="42" t="s">
        <v>106</v>
      </c>
      <c r="F68" s="43">
        <v>10</v>
      </c>
      <c r="G68" s="43">
        <v>0.1</v>
      </c>
      <c r="H68" s="43">
        <v>8.1999999999999993</v>
      </c>
      <c r="I68" s="43">
        <v>0.1</v>
      </c>
      <c r="J68" s="43">
        <v>75</v>
      </c>
      <c r="K68" s="58" t="s">
        <v>111</v>
      </c>
      <c r="L68" s="43" t="s">
        <v>56</v>
      </c>
    </row>
    <row r="69" spans="1:12" ht="15" x14ac:dyDescent="0.25">
      <c r="A69" s="24"/>
      <c r="B69" s="17"/>
      <c r="C69" s="8"/>
      <c r="D69" s="18" t="s">
        <v>33</v>
      </c>
      <c r="E69" s="9"/>
      <c r="F69" s="19">
        <f>SUM(F62:F68)</f>
        <v>500</v>
      </c>
      <c r="G69" s="19">
        <f t="shared" ref="G69" si="26">SUM(G62:G68)</f>
        <v>14.329999999999998</v>
      </c>
      <c r="H69" s="19">
        <f t="shared" ref="H69" si="27">SUM(H62:H68)</f>
        <v>20.92</v>
      </c>
      <c r="I69" s="19">
        <f t="shared" ref="I69" si="28">SUM(I62:I68)</f>
        <v>77.859999999999985</v>
      </c>
      <c r="J69" s="19">
        <f t="shared" ref="J69:L69" si="29">SUM(J62:J68)</f>
        <v>849.12000000000012</v>
      </c>
      <c r="K69" s="25"/>
      <c r="L69" s="19">
        <f t="shared" si="29"/>
        <v>0</v>
      </c>
    </row>
    <row r="70" spans="1:12" ht="15" x14ac:dyDescent="0.25">
      <c r="A70" s="26">
        <f>A62</f>
        <v>1</v>
      </c>
      <c r="B70" s="13">
        <f>B62</f>
        <v>4</v>
      </c>
      <c r="C70" s="10" t="s">
        <v>25</v>
      </c>
      <c r="D70" s="7" t="s">
        <v>26</v>
      </c>
      <c r="E70" s="42" t="s">
        <v>120</v>
      </c>
      <c r="F70" s="43">
        <v>60</v>
      </c>
      <c r="G70" s="43">
        <v>0.52</v>
      </c>
      <c r="H70" s="43">
        <v>3.07</v>
      </c>
      <c r="I70" s="43">
        <v>1.57</v>
      </c>
      <c r="J70" s="43">
        <v>35.880000000000003</v>
      </c>
      <c r="K70" s="44" t="s">
        <v>78</v>
      </c>
      <c r="L70" s="43" t="s">
        <v>57</v>
      </c>
    </row>
    <row r="71" spans="1:12" ht="15" x14ac:dyDescent="0.25">
      <c r="A71" s="23"/>
      <c r="B71" s="15"/>
      <c r="C71" s="11"/>
      <c r="D71" s="7" t="s">
        <v>27</v>
      </c>
      <c r="E71" s="42" t="s">
        <v>121</v>
      </c>
      <c r="F71" s="43">
        <v>200</v>
      </c>
      <c r="G71" s="43">
        <v>7.38</v>
      </c>
      <c r="H71" s="43">
        <v>5.44</v>
      </c>
      <c r="I71" s="43">
        <v>9.58</v>
      </c>
      <c r="J71" s="43">
        <v>116.84</v>
      </c>
      <c r="K71" s="44" t="s">
        <v>77</v>
      </c>
      <c r="L71" s="43" t="s">
        <v>55</v>
      </c>
    </row>
    <row r="72" spans="1:12" ht="15" x14ac:dyDescent="0.25">
      <c r="A72" s="23"/>
      <c r="B72" s="15"/>
      <c r="C72" s="11"/>
      <c r="D72" s="7" t="s">
        <v>28</v>
      </c>
      <c r="E72" s="42" t="s">
        <v>122</v>
      </c>
      <c r="F72" s="43">
        <v>80</v>
      </c>
      <c r="G72" s="43">
        <v>9.4</v>
      </c>
      <c r="H72" s="43">
        <v>6.3</v>
      </c>
      <c r="I72" s="43">
        <v>10.9</v>
      </c>
      <c r="J72" s="43">
        <v>112.2</v>
      </c>
      <c r="K72" s="44" t="s">
        <v>79</v>
      </c>
      <c r="L72" s="43">
        <v>20.62</v>
      </c>
    </row>
    <row r="73" spans="1:12" ht="15" x14ac:dyDescent="0.25">
      <c r="A73" s="23"/>
      <c r="B73" s="15"/>
      <c r="C73" s="11"/>
      <c r="D73" s="7" t="s">
        <v>29</v>
      </c>
      <c r="E73" s="42" t="s">
        <v>80</v>
      </c>
      <c r="F73" s="43">
        <v>150</v>
      </c>
      <c r="G73" s="43">
        <v>2.7</v>
      </c>
      <c r="H73" s="43">
        <v>4.7</v>
      </c>
      <c r="I73" s="43">
        <v>17.600000000000001</v>
      </c>
      <c r="J73" s="43">
        <v>123.3</v>
      </c>
      <c r="K73" s="44" t="s">
        <v>81</v>
      </c>
      <c r="L73" s="43" t="s">
        <v>103</v>
      </c>
    </row>
    <row r="74" spans="1:12" ht="15" x14ac:dyDescent="0.25">
      <c r="A74" s="23"/>
      <c r="B74" s="15"/>
      <c r="C74" s="11"/>
      <c r="D74" s="7" t="s">
        <v>30</v>
      </c>
      <c r="E74" s="42" t="s">
        <v>64</v>
      </c>
      <c r="F74" s="43">
        <v>200</v>
      </c>
      <c r="G74" s="43">
        <v>7.0000000000000007E-2</v>
      </c>
      <c r="H74" s="43">
        <v>0</v>
      </c>
      <c r="I74" s="43">
        <v>15.3</v>
      </c>
      <c r="J74" s="43">
        <v>59</v>
      </c>
      <c r="K74" s="44" t="s">
        <v>123</v>
      </c>
      <c r="L74" s="43" t="s">
        <v>57</v>
      </c>
    </row>
    <row r="75" spans="1:12" ht="15" x14ac:dyDescent="0.25">
      <c r="A75" s="23"/>
      <c r="B75" s="15"/>
      <c r="C75" s="11"/>
      <c r="D75" s="7" t="s">
        <v>31</v>
      </c>
      <c r="E75" s="42" t="s">
        <v>44</v>
      </c>
      <c r="F75" s="43">
        <v>20</v>
      </c>
      <c r="G75" s="43">
        <v>1.52</v>
      </c>
      <c r="H75" s="43">
        <v>1.1599999999999999</v>
      </c>
      <c r="I75" s="43">
        <v>9.85</v>
      </c>
      <c r="J75" s="43">
        <v>46.88</v>
      </c>
      <c r="K75" s="44"/>
      <c r="L75" s="43" t="s">
        <v>58</v>
      </c>
    </row>
    <row r="76" spans="1:12" ht="15" x14ac:dyDescent="0.25">
      <c r="A76" s="23"/>
      <c r="B76" s="15"/>
      <c r="C76" s="11"/>
      <c r="D76" s="7" t="s">
        <v>32</v>
      </c>
      <c r="E76" s="42" t="s">
        <v>54</v>
      </c>
      <c r="F76" s="43">
        <v>30</v>
      </c>
      <c r="G76" s="51" t="s">
        <v>151</v>
      </c>
      <c r="H76" s="43">
        <v>0.36</v>
      </c>
      <c r="I76" s="43">
        <v>7.92</v>
      </c>
      <c r="J76" s="43">
        <v>58.68</v>
      </c>
      <c r="K76" s="44"/>
      <c r="L76" s="43" t="s">
        <v>58</v>
      </c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4"/>
      <c r="B78" s="17"/>
      <c r="C78" s="8"/>
      <c r="D78" s="18" t="s">
        <v>33</v>
      </c>
      <c r="E78" s="9"/>
      <c r="F78" s="19">
        <f>SUM(F70:F77)</f>
        <v>740</v>
      </c>
      <c r="G78" s="19">
        <f>SUM(G70:G77)</f>
        <v>21.59</v>
      </c>
      <c r="H78" s="19">
        <f>SUM(H70:H77)</f>
        <v>21.029999999999998</v>
      </c>
      <c r="I78" s="19">
        <f>SUM(I70:I77)</f>
        <v>72.72</v>
      </c>
      <c r="J78" s="19">
        <f>SUM(J70:J77)</f>
        <v>552.78</v>
      </c>
      <c r="K78" s="25"/>
      <c r="L78" s="19">
        <f>SUM(L70:L77)</f>
        <v>20.62</v>
      </c>
    </row>
    <row r="79" spans="1:12" ht="15.75" customHeight="1" x14ac:dyDescent="0.2">
      <c r="A79" s="29">
        <f>A62</f>
        <v>1</v>
      </c>
      <c r="B79" s="30">
        <f>B62</f>
        <v>4</v>
      </c>
      <c r="C79" s="55" t="s">
        <v>4</v>
      </c>
      <c r="D79" s="56"/>
      <c r="E79" s="31"/>
      <c r="F79" s="32">
        <f>F69+F78</f>
        <v>1240</v>
      </c>
      <c r="G79" s="32">
        <f>G69+G78</f>
        <v>35.92</v>
      </c>
      <c r="H79" s="32">
        <f>H69+H78</f>
        <v>41.95</v>
      </c>
      <c r="I79" s="32">
        <f>I69+I78</f>
        <v>150.57999999999998</v>
      </c>
      <c r="J79" s="32">
        <f>J69+J78</f>
        <v>1401.9</v>
      </c>
      <c r="K79" s="32"/>
      <c r="L79" s="32">
        <f>L69+L78</f>
        <v>20.62</v>
      </c>
    </row>
    <row r="80" spans="1:12" ht="15" x14ac:dyDescent="0.25">
      <c r="A80" s="20">
        <v>1</v>
      </c>
      <c r="B80" s="21">
        <v>5</v>
      </c>
      <c r="C80" s="22" t="s">
        <v>20</v>
      </c>
      <c r="D80" s="5" t="s">
        <v>21</v>
      </c>
      <c r="E80" s="39" t="s">
        <v>124</v>
      </c>
      <c r="F80" s="40">
        <v>150</v>
      </c>
      <c r="G80" s="40">
        <v>5</v>
      </c>
      <c r="H80" s="40">
        <v>6.9</v>
      </c>
      <c r="I80" s="40">
        <v>23.9</v>
      </c>
      <c r="J80" s="40">
        <v>178</v>
      </c>
      <c r="K80" s="41" t="s">
        <v>82</v>
      </c>
      <c r="L80" s="40" t="s">
        <v>55</v>
      </c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 t="s">
        <v>22</v>
      </c>
      <c r="E82" s="42" t="s">
        <v>59</v>
      </c>
      <c r="F82" s="43">
        <v>200</v>
      </c>
      <c r="G82" s="43">
        <v>0.3</v>
      </c>
      <c r="H82" s="43">
        <v>0</v>
      </c>
      <c r="I82" s="43">
        <v>6.7</v>
      </c>
      <c r="J82" s="43">
        <v>27.9</v>
      </c>
      <c r="K82" s="44" t="s">
        <v>43</v>
      </c>
      <c r="L82" s="43" t="s">
        <v>57</v>
      </c>
    </row>
    <row r="83" spans="1:12" ht="15" x14ac:dyDescent="0.25">
      <c r="A83" s="23"/>
      <c r="B83" s="15"/>
      <c r="C83" s="11"/>
      <c r="D83" s="7" t="s">
        <v>23</v>
      </c>
      <c r="E83" s="42" t="s">
        <v>44</v>
      </c>
      <c r="F83" s="43">
        <v>30</v>
      </c>
      <c r="G83" s="43">
        <v>2.2799999999999998</v>
      </c>
      <c r="H83" s="43">
        <v>0.24</v>
      </c>
      <c r="I83" s="43">
        <v>14.7</v>
      </c>
      <c r="J83" s="43">
        <v>70.319999999999993</v>
      </c>
      <c r="K83" s="44"/>
      <c r="L83" s="43" t="s">
        <v>107</v>
      </c>
    </row>
    <row r="84" spans="1:12" ht="15" x14ac:dyDescent="0.25">
      <c r="A84" s="23"/>
      <c r="B84" s="15"/>
      <c r="C84" s="11"/>
      <c r="D84" s="7" t="s">
        <v>24</v>
      </c>
      <c r="E84" s="42" t="s">
        <v>108</v>
      </c>
      <c r="F84" s="43">
        <v>100</v>
      </c>
      <c r="G84" s="51" t="s">
        <v>109</v>
      </c>
      <c r="H84" s="51" t="s">
        <v>110</v>
      </c>
      <c r="I84" s="43">
        <v>11.3</v>
      </c>
      <c r="J84" s="43">
        <v>337</v>
      </c>
      <c r="K84" s="44"/>
      <c r="L84" s="43"/>
    </row>
    <row r="85" spans="1:12" ht="15" x14ac:dyDescent="0.25">
      <c r="A85" s="23"/>
      <c r="B85" s="15"/>
      <c r="C85" s="11"/>
      <c r="D85" s="6"/>
      <c r="E85" s="42" t="s">
        <v>45</v>
      </c>
      <c r="F85" s="43">
        <v>10</v>
      </c>
      <c r="G85" s="43">
        <v>0.75</v>
      </c>
      <c r="H85" s="43">
        <v>1.2</v>
      </c>
      <c r="I85" s="43">
        <v>2.36</v>
      </c>
      <c r="J85" s="43">
        <v>23.2</v>
      </c>
      <c r="K85" s="44"/>
      <c r="L85" s="43" t="s">
        <v>107</v>
      </c>
    </row>
    <row r="86" spans="1:12" ht="15" x14ac:dyDescent="0.25">
      <c r="A86" s="23"/>
      <c r="B86" s="15"/>
      <c r="C86" s="11"/>
      <c r="D86" s="6"/>
      <c r="E86" s="42" t="s">
        <v>106</v>
      </c>
      <c r="F86" s="43">
        <v>10</v>
      </c>
      <c r="G86" s="43">
        <v>0.1</v>
      </c>
      <c r="H86" s="43">
        <v>8.1999999999999993</v>
      </c>
      <c r="I86" s="43">
        <v>0.1</v>
      </c>
      <c r="J86" s="43">
        <v>75</v>
      </c>
      <c r="K86" s="58" t="s">
        <v>111</v>
      </c>
      <c r="L86" s="43" t="s">
        <v>56</v>
      </c>
    </row>
    <row r="87" spans="1:12" ht="15" x14ac:dyDescent="0.25">
      <c r="A87" s="24"/>
      <c r="B87" s="17"/>
      <c r="C87" s="8"/>
      <c r="D87" s="18" t="s">
        <v>33</v>
      </c>
      <c r="E87" s="9"/>
      <c r="F87" s="19">
        <f>SUM(F80:F86)</f>
        <v>500</v>
      </c>
      <c r="G87" s="19">
        <f t="shared" ref="G87" si="30">SUM(G80:G86)</f>
        <v>8.43</v>
      </c>
      <c r="H87" s="19">
        <f t="shared" ref="H87" si="31">SUM(H80:H86)</f>
        <v>16.54</v>
      </c>
      <c r="I87" s="19">
        <f t="shared" ref="I87" si="32">SUM(I80:I86)</f>
        <v>59.059999999999995</v>
      </c>
      <c r="J87" s="19">
        <f t="shared" ref="J87:L87" si="33">SUM(J80:J86)</f>
        <v>711.42000000000007</v>
      </c>
      <c r="K87" s="25"/>
      <c r="L87" s="19">
        <f t="shared" si="33"/>
        <v>0</v>
      </c>
    </row>
    <row r="88" spans="1:12" ht="15" x14ac:dyDescent="0.25">
      <c r="A88" s="26">
        <f>A80</f>
        <v>1</v>
      </c>
      <c r="B88" s="13">
        <f>B80</f>
        <v>5</v>
      </c>
      <c r="C88" s="10" t="s">
        <v>25</v>
      </c>
      <c r="D88" s="7" t="s">
        <v>26</v>
      </c>
      <c r="E88" s="42" t="s">
        <v>125</v>
      </c>
      <c r="F88" s="43">
        <v>60</v>
      </c>
      <c r="G88" s="43">
        <v>1</v>
      </c>
      <c r="H88" s="43">
        <v>6</v>
      </c>
      <c r="I88" s="43">
        <v>6.1</v>
      </c>
      <c r="J88" s="43">
        <v>42</v>
      </c>
      <c r="K88" s="44" t="s">
        <v>70</v>
      </c>
      <c r="L88" s="43" t="s">
        <v>57</v>
      </c>
    </row>
    <row r="89" spans="1:12" ht="15" x14ac:dyDescent="0.25">
      <c r="A89" s="23"/>
      <c r="B89" s="15"/>
      <c r="C89" s="11"/>
      <c r="D89" s="7" t="s">
        <v>27</v>
      </c>
      <c r="E89" s="42" t="s">
        <v>84</v>
      </c>
      <c r="F89" s="43">
        <v>200</v>
      </c>
      <c r="G89" s="43">
        <v>1.72</v>
      </c>
      <c r="H89" s="43">
        <v>4.0999999999999996</v>
      </c>
      <c r="I89" s="51" t="s">
        <v>126</v>
      </c>
      <c r="J89" s="43">
        <v>168.8</v>
      </c>
      <c r="K89" s="44" t="s">
        <v>83</v>
      </c>
      <c r="L89" s="43" t="s">
        <v>55</v>
      </c>
    </row>
    <row r="90" spans="1:12" ht="15" x14ac:dyDescent="0.25">
      <c r="A90" s="23"/>
      <c r="B90" s="15"/>
      <c r="C90" s="11"/>
      <c r="D90" s="7" t="s">
        <v>28</v>
      </c>
      <c r="E90" s="42" t="s">
        <v>127</v>
      </c>
      <c r="F90" s="43">
        <v>200</v>
      </c>
      <c r="G90" s="43">
        <v>16.2</v>
      </c>
      <c r="H90" s="43">
        <v>12.38</v>
      </c>
      <c r="I90" s="43">
        <v>11.3</v>
      </c>
      <c r="J90" s="43">
        <v>228</v>
      </c>
      <c r="K90" s="44" t="s">
        <v>85</v>
      </c>
      <c r="L90" s="43">
        <v>29.62</v>
      </c>
    </row>
    <row r="91" spans="1:12" ht="15" x14ac:dyDescent="0.25">
      <c r="A91" s="23"/>
      <c r="B91" s="15"/>
      <c r="C91" s="11"/>
      <c r="D91" s="7" t="s">
        <v>29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30</v>
      </c>
      <c r="E92" s="42" t="s">
        <v>52</v>
      </c>
      <c r="F92" s="43">
        <v>200</v>
      </c>
      <c r="G92" s="43">
        <v>0.04</v>
      </c>
      <c r="H92" s="43">
        <v>0</v>
      </c>
      <c r="I92" s="43">
        <v>24.8</v>
      </c>
      <c r="J92" s="43">
        <v>94.2</v>
      </c>
      <c r="K92" s="44"/>
      <c r="L92" s="43" t="s">
        <v>57</v>
      </c>
    </row>
    <row r="93" spans="1:12" ht="15" x14ac:dyDescent="0.25">
      <c r="A93" s="23"/>
      <c r="B93" s="15"/>
      <c r="C93" s="11"/>
      <c r="D93" s="7" t="s">
        <v>31</v>
      </c>
      <c r="E93" s="42" t="s">
        <v>44</v>
      </c>
      <c r="F93" s="43">
        <v>20</v>
      </c>
      <c r="G93" s="43">
        <v>1.52</v>
      </c>
      <c r="H93" s="43">
        <v>1.1599999999999999</v>
      </c>
      <c r="I93" s="43">
        <v>9.85</v>
      </c>
      <c r="J93" s="43">
        <v>46.88</v>
      </c>
      <c r="K93" s="44"/>
      <c r="L93" s="43" t="s">
        <v>58</v>
      </c>
    </row>
    <row r="94" spans="1:12" ht="15" x14ac:dyDescent="0.25">
      <c r="A94" s="23"/>
      <c r="B94" s="15"/>
      <c r="C94" s="11"/>
      <c r="D94" s="7" t="s">
        <v>32</v>
      </c>
      <c r="E94" s="42" t="s">
        <v>54</v>
      </c>
      <c r="F94" s="43">
        <v>30</v>
      </c>
      <c r="G94" s="51" t="s">
        <v>151</v>
      </c>
      <c r="H94" s="43">
        <v>0.36</v>
      </c>
      <c r="I94" s="43">
        <v>7.92</v>
      </c>
      <c r="J94" s="43">
        <v>58.68</v>
      </c>
      <c r="K94" s="44"/>
      <c r="L94" s="43" t="s">
        <v>58</v>
      </c>
    </row>
    <row r="95" spans="1:12" ht="15" x14ac:dyDescent="0.25">
      <c r="A95" s="23"/>
      <c r="B95" s="15"/>
      <c r="C95" s="11"/>
      <c r="D95" s="6" t="s">
        <v>24</v>
      </c>
      <c r="E95" s="42" t="s">
        <v>119</v>
      </c>
      <c r="F95" s="43">
        <v>100</v>
      </c>
      <c r="G95" s="43">
        <v>0.5</v>
      </c>
      <c r="H95" s="43">
        <v>0.5</v>
      </c>
      <c r="I95" s="43">
        <v>12.83</v>
      </c>
      <c r="J95" s="43">
        <v>57.82</v>
      </c>
      <c r="K95" s="44"/>
      <c r="L95" s="43"/>
    </row>
    <row r="96" spans="1:12" ht="15" x14ac:dyDescent="0.25">
      <c r="A96" s="24"/>
      <c r="B96" s="17"/>
      <c r="C96" s="8"/>
      <c r="D96" s="18" t="s">
        <v>33</v>
      </c>
      <c r="E96" s="9"/>
      <c r="F96" s="19">
        <f>SUM(F88:F95)</f>
        <v>810</v>
      </c>
      <c r="G96" s="19">
        <f>SUM(G88:G95)</f>
        <v>20.979999999999997</v>
      </c>
      <c r="H96" s="19">
        <f>SUM(H88:H95)</f>
        <v>24.5</v>
      </c>
      <c r="I96" s="19">
        <f>SUM(I88:I95)</f>
        <v>72.800000000000011</v>
      </c>
      <c r="J96" s="19">
        <f>SUM(J88:J95)</f>
        <v>696.38</v>
      </c>
      <c r="K96" s="25"/>
      <c r="L96" s="19">
        <f>SUM(L88:L95)</f>
        <v>29.62</v>
      </c>
    </row>
    <row r="97" spans="1:12" ht="15.75" customHeight="1" x14ac:dyDescent="0.2">
      <c r="A97" s="29">
        <f>A80</f>
        <v>1</v>
      </c>
      <c r="B97" s="30">
        <f>B80</f>
        <v>5</v>
      </c>
      <c r="C97" s="55" t="s">
        <v>4</v>
      </c>
      <c r="D97" s="56"/>
      <c r="E97" s="31"/>
      <c r="F97" s="32">
        <f>F87+F96</f>
        <v>1310</v>
      </c>
      <c r="G97" s="32">
        <f>G87+G96</f>
        <v>29.409999999999997</v>
      </c>
      <c r="H97" s="32">
        <f>H87+H96</f>
        <v>41.04</v>
      </c>
      <c r="I97" s="32">
        <f>I87+I96</f>
        <v>131.86000000000001</v>
      </c>
      <c r="J97" s="32">
        <f>J87+J96</f>
        <v>1407.8000000000002</v>
      </c>
      <c r="K97" s="32"/>
      <c r="L97" s="32">
        <f>L87+L96</f>
        <v>29.62</v>
      </c>
    </row>
    <row r="98" spans="1:12" ht="15" x14ac:dyDescent="0.25">
      <c r="A98" s="20">
        <v>2</v>
      </c>
      <c r="B98" s="21">
        <v>1</v>
      </c>
      <c r="C98" s="22" t="s">
        <v>20</v>
      </c>
      <c r="D98" s="5" t="s">
        <v>21</v>
      </c>
      <c r="E98" s="39" t="s">
        <v>75</v>
      </c>
      <c r="F98" s="40">
        <v>150</v>
      </c>
      <c r="G98" s="40">
        <v>8.1999999999999993</v>
      </c>
      <c r="H98" s="40">
        <v>10.8</v>
      </c>
      <c r="I98" s="40">
        <v>38.5</v>
      </c>
      <c r="J98" s="40">
        <v>283.5</v>
      </c>
      <c r="K98" s="41" t="s">
        <v>86</v>
      </c>
      <c r="L98" s="40" t="s">
        <v>55</v>
      </c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22</v>
      </c>
      <c r="E100" s="42" t="s">
        <v>42</v>
      </c>
      <c r="F100" s="43">
        <v>200</v>
      </c>
      <c r="G100" s="43">
        <v>4.5999999999999996</v>
      </c>
      <c r="H100" s="43">
        <v>4.3</v>
      </c>
      <c r="I100" s="43">
        <v>12.4</v>
      </c>
      <c r="J100" s="43">
        <v>106.7</v>
      </c>
      <c r="K100" s="44" t="s">
        <v>53</v>
      </c>
      <c r="L100" s="43" t="s">
        <v>57</v>
      </c>
    </row>
    <row r="101" spans="1:12" ht="15" x14ac:dyDescent="0.25">
      <c r="A101" s="23"/>
      <c r="B101" s="15"/>
      <c r="C101" s="11"/>
      <c r="D101" s="7" t="s">
        <v>23</v>
      </c>
      <c r="E101" s="42" t="s">
        <v>44</v>
      </c>
      <c r="F101" s="43">
        <v>30</v>
      </c>
      <c r="G101" s="43">
        <v>2.2799999999999998</v>
      </c>
      <c r="H101" s="43">
        <v>0.24</v>
      </c>
      <c r="I101" s="43">
        <v>14.7</v>
      </c>
      <c r="J101" s="43">
        <v>70.319999999999993</v>
      </c>
      <c r="K101" s="44"/>
      <c r="L101" s="43" t="s">
        <v>56</v>
      </c>
    </row>
    <row r="102" spans="1:12" ht="15" x14ac:dyDescent="0.25">
      <c r="A102" s="23"/>
      <c r="B102" s="15"/>
      <c r="C102" s="11"/>
      <c r="D102" s="7" t="s">
        <v>24</v>
      </c>
      <c r="E102" s="42" t="s">
        <v>108</v>
      </c>
      <c r="F102" s="43">
        <v>100</v>
      </c>
      <c r="G102" s="51" t="s">
        <v>109</v>
      </c>
      <c r="H102" s="51" t="s">
        <v>110</v>
      </c>
      <c r="I102" s="43">
        <v>11.3</v>
      </c>
      <c r="J102" s="43">
        <v>337</v>
      </c>
      <c r="K102" s="44"/>
      <c r="L102" s="43"/>
    </row>
    <row r="103" spans="1:12" ht="15" x14ac:dyDescent="0.25">
      <c r="A103" s="23"/>
      <c r="B103" s="15"/>
      <c r="C103" s="11"/>
      <c r="D103" s="6"/>
      <c r="E103" s="42" t="s">
        <v>45</v>
      </c>
      <c r="F103" s="43">
        <v>10</v>
      </c>
      <c r="G103" s="43">
        <v>0.75</v>
      </c>
      <c r="H103" s="43">
        <v>1.2</v>
      </c>
      <c r="I103" s="43">
        <v>2.36</v>
      </c>
      <c r="J103" s="43">
        <v>23.2</v>
      </c>
      <c r="K103" s="44"/>
      <c r="L103" s="43" t="s">
        <v>58</v>
      </c>
    </row>
    <row r="104" spans="1:12" ht="15" x14ac:dyDescent="0.25">
      <c r="A104" s="23"/>
      <c r="B104" s="15"/>
      <c r="C104" s="11"/>
      <c r="D104" s="6"/>
      <c r="E104" s="42" t="s">
        <v>106</v>
      </c>
      <c r="F104" s="43">
        <v>10</v>
      </c>
      <c r="G104" s="43">
        <v>0.1</v>
      </c>
      <c r="H104" s="43">
        <v>8.1999999999999993</v>
      </c>
      <c r="I104" s="43">
        <v>0.1</v>
      </c>
      <c r="J104" s="43">
        <v>75</v>
      </c>
      <c r="K104" s="58" t="s">
        <v>111</v>
      </c>
      <c r="L104" s="43" t="s">
        <v>56</v>
      </c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SUM(F98:F104)</f>
        <v>500</v>
      </c>
      <c r="G105" s="19">
        <f t="shared" ref="G105:J105" si="34">SUM(G98:G104)</f>
        <v>15.929999999999998</v>
      </c>
      <c r="H105" s="19">
        <f t="shared" si="34"/>
        <v>24.740000000000002</v>
      </c>
      <c r="I105" s="19">
        <f t="shared" si="34"/>
        <v>79.359999999999985</v>
      </c>
      <c r="J105" s="19">
        <f t="shared" si="34"/>
        <v>895.72</v>
      </c>
      <c r="K105" s="25"/>
      <c r="L105" s="19">
        <f t="shared" ref="L105" si="35">SUM(L98:L104)</f>
        <v>0</v>
      </c>
    </row>
    <row r="106" spans="1:12" ht="15" x14ac:dyDescent="0.25">
      <c r="A106" s="26">
        <f>A98</f>
        <v>2</v>
      </c>
      <c r="B106" s="13">
        <f>B98</f>
        <v>1</v>
      </c>
      <c r="C106" s="10" t="s">
        <v>25</v>
      </c>
      <c r="D106" s="7" t="s">
        <v>26</v>
      </c>
      <c r="E106" s="42" t="s">
        <v>128</v>
      </c>
      <c r="F106" s="43">
        <v>60</v>
      </c>
      <c r="G106" s="43">
        <v>1.6</v>
      </c>
      <c r="H106" s="43">
        <v>4</v>
      </c>
      <c r="I106" s="43">
        <v>2</v>
      </c>
      <c r="J106" s="43">
        <v>49.9</v>
      </c>
      <c r="K106" s="44" t="s">
        <v>89</v>
      </c>
      <c r="L106" s="43" t="s">
        <v>57</v>
      </c>
    </row>
    <row r="107" spans="1:12" ht="15" x14ac:dyDescent="0.25">
      <c r="A107" s="23"/>
      <c r="B107" s="15"/>
      <c r="C107" s="11"/>
      <c r="D107" s="7" t="s">
        <v>27</v>
      </c>
      <c r="E107" s="42" t="s">
        <v>87</v>
      </c>
      <c r="F107" s="43">
        <v>200</v>
      </c>
      <c r="G107" s="43">
        <v>7.1</v>
      </c>
      <c r="H107" s="43">
        <v>4.3</v>
      </c>
      <c r="I107" s="43">
        <v>18.5</v>
      </c>
      <c r="J107" s="43">
        <v>141.1</v>
      </c>
      <c r="K107" s="44" t="s">
        <v>88</v>
      </c>
      <c r="L107" s="43" t="s">
        <v>55</v>
      </c>
    </row>
    <row r="108" spans="1:12" ht="15" x14ac:dyDescent="0.25">
      <c r="A108" s="23"/>
      <c r="B108" s="15"/>
      <c r="C108" s="11"/>
      <c r="D108" s="7" t="s">
        <v>28</v>
      </c>
      <c r="E108" s="42" t="s">
        <v>129</v>
      </c>
      <c r="F108" s="43">
        <v>80</v>
      </c>
      <c r="G108" s="43">
        <v>11.78</v>
      </c>
      <c r="H108" s="43">
        <v>12.91</v>
      </c>
      <c r="I108" s="43">
        <v>14.9</v>
      </c>
      <c r="J108" s="43">
        <v>223</v>
      </c>
      <c r="K108" s="44" t="s">
        <v>90</v>
      </c>
      <c r="L108" s="43">
        <v>29.62</v>
      </c>
    </row>
    <row r="109" spans="1:12" ht="15" x14ac:dyDescent="0.25">
      <c r="A109" s="23"/>
      <c r="B109" s="15"/>
      <c r="C109" s="11"/>
      <c r="D109" s="7" t="s">
        <v>29</v>
      </c>
      <c r="E109" s="42" t="s">
        <v>130</v>
      </c>
      <c r="F109" s="43">
        <v>150</v>
      </c>
      <c r="G109" s="43">
        <v>6.6</v>
      </c>
      <c r="H109" s="43">
        <v>4.38</v>
      </c>
      <c r="I109" s="43">
        <v>35.270000000000003</v>
      </c>
      <c r="J109" s="43">
        <v>213.71</v>
      </c>
      <c r="K109" s="44" t="s">
        <v>131</v>
      </c>
      <c r="L109" s="43"/>
    </row>
    <row r="110" spans="1:12" ht="15" x14ac:dyDescent="0.25">
      <c r="A110" s="23"/>
      <c r="B110" s="15"/>
      <c r="C110" s="11"/>
      <c r="D110" s="7" t="s">
        <v>30</v>
      </c>
      <c r="E110" s="42" t="s">
        <v>92</v>
      </c>
      <c r="F110" s="43">
        <v>200</v>
      </c>
      <c r="G110" s="43">
        <v>0.04</v>
      </c>
      <c r="H110" s="43">
        <v>0</v>
      </c>
      <c r="I110" s="43">
        <v>24.8</v>
      </c>
      <c r="J110" s="43">
        <v>94.2</v>
      </c>
      <c r="K110" s="44" t="s">
        <v>53</v>
      </c>
      <c r="L110" s="43" t="s">
        <v>57</v>
      </c>
    </row>
    <row r="111" spans="1:12" ht="15" x14ac:dyDescent="0.25">
      <c r="A111" s="23"/>
      <c r="B111" s="15"/>
      <c r="C111" s="11"/>
      <c r="D111" s="7" t="s">
        <v>31</v>
      </c>
      <c r="E111" s="42" t="s">
        <v>44</v>
      </c>
      <c r="F111" s="43">
        <v>20</v>
      </c>
      <c r="G111" s="43">
        <v>1.52</v>
      </c>
      <c r="H111" s="43">
        <v>1.1599999999999999</v>
      </c>
      <c r="I111" s="43">
        <v>9.85</v>
      </c>
      <c r="J111" s="43">
        <v>46.88</v>
      </c>
      <c r="K111" s="44"/>
      <c r="L111" s="43" t="s">
        <v>58</v>
      </c>
    </row>
    <row r="112" spans="1:12" ht="15" x14ac:dyDescent="0.25">
      <c r="A112" s="23"/>
      <c r="B112" s="15"/>
      <c r="C112" s="11"/>
      <c r="D112" s="7" t="s">
        <v>32</v>
      </c>
      <c r="E112" s="42" t="s">
        <v>54</v>
      </c>
      <c r="F112" s="43">
        <v>30</v>
      </c>
      <c r="G112" s="51" t="s">
        <v>151</v>
      </c>
      <c r="H112" s="43">
        <v>0.36</v>
      </c>
      <c r="I112" s="43">
        <v>7.92</v>
      </c>
      <c r="J112" s="43">
        <v>58.68</v>
      </c>
      <c r="K112" s="44"/>
      <c r="L112" s="43" t="s">
        <v>58</v>
      </c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4"/>
      <c r="B114" s="17"/>
      <c r="C114" s="8"/>
      <c r="D114" s="18" t="s">
        <v>33</v>
      </c>
      <c r="E114" s="9"/>
      <c r="F114" s="19">
        <f>SUM(F106:F113)</f>
        <v>740</v>
      </c>
      <c r="G114" s="19">
        <f>SUM(G106:G113)</f>
        <v>28.639999999999997</v>
      </c>
      <c r="H114" s="19">
        <f>SUM(H106:H113)</f>
        <v>27.11</v>
      </c>
      <c r="I114" s="19">
        <f>SUM(I106:I113)</f>
        <v>113.24</v>
      </c>
      <c r="J114" s="19">
        <f>SUM(J106:J113)</f>
        <v>827.47</v>
      </c>
      <c r="K114" s="25"/>
      <c r="L114" s="19">
        <f>SUM(L106:L113)</f>
        <v>29.62</v>
      </c>
    </row>
    <row r="115" spans="1:12" ht="15" x14ac:dyDescent="0.2">
      <c r="A115" s="29">
        <f>A98</f>
        <v>2</v>
      </c>
      <c r="B115" s="30">
        <f>B98</f>
        <v>1</v>
      </c>
      <c r="C115" s="55" t="s">
        <v>4</v>
      </c>
      <c r="D115" s="56"/>
      <c r="E115" s="31"/>
      <c r="F115" s="32">
        <f>F105+F114</f>
        <v>1240</v>
      </c>
      <c r="G115" s="32">
        <f>G105+G114</f>
        <v>44.569999999999993</v>
      </c>
      <c r="H115" s="32">
        <f>H105+H114</f>
        <v>51.85</v>
      </c>
      <c r="I115" s="32">
        <f>I105+I114</f>
        <v>192.59999999999997</v>
      </c>
      <c r="J115" s="32">
        <f>J105+J114</f>
        <v>1723.19</v>
      </c>
      <c r="K115" s="32"/>
      <c r="L115" s="32">
        <f>L105+L114</f>
        <v>29.62</v>
      </c>
    </row>
    <row r="116" spans="1:12" ht="15" x14ac:dyDescent="0.25">
      <c r="A116" s="14">
        <v>2</v>
      </c>
      <c r="B116" s="15">
        <v>2</v>
      </c>
      <c r="C116" s="22" t="s">
        <v>20</v>
      </c>
      <c r="D116" s="5" t="s">
        <v>21</v>
      </c>
      <c r="E116" s="39" t="s">
        <v>132</v>
      </c>
      <c r="F116" s="40">
        <v>150</v>
      </c>
      <c r="G116" s="40">
        <v>5.74</v>
      </c>
      <c r="H116" s="40">
        <v>5.86</v>
      </c>
      <c r="I116" s="40">
        <v>15.78</v>
      </c>
      <c r="J116" s="40">
        <v>138.72</v>
      </c>
      <c r="K116" s="41" t="s">
        <v>82</v>
      </c>
      <c r="L116" s="40" t="s">
        <v>55</v>
      </c>
    </row>
    <row r="117" spans="1:12" ht="15" x14ac:dyDescent="0.25">
      <c r="A117" s="14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14"/>
      <c r="B118" s="15"/>
      <c r="C118" s="11"/>
      <c r="D118" s="7" t="s">
        <v>22</v>
      </c>
      <c r="E118" s="42" t="s">
        <v>59</v>
      </c>
      <c r="F118" s="43">
        <v>200</v>
      </c>
      <c r="G118" s="43">
        <v>0.3</v>
      </c>
      <c r="H118" s="43">
        <v>0</v>
      </c>
      <c r="I118" s="43">
        <v>6.7</v>
      </c>
      <c r="J118" s="43">
        <v>27.9</v>
      </c>
      <c r="K118" s="44" t="s">
        <v>43</v>
      </c>
      <c r="L118" s="43" t="s">
        <v>57</v>
      </c>
    </row>
    <row r="119" spans="1:12" ht="15" x14ac:dyDescent="0.25">
      <c r="A119" s="14"/>
      <c r="B119" s="15"/>
      <c r="C119" s="11"/>
      <c r="D119" s="7" t="s">
        <v>23</v>
      </c>
      <c r="E119" s="42" t="s">
        <v>44</v>
      </c>
      <c r="F119" s="43">
        <v>30</v>
      </c>
      <c r="G119" s="43">
        <v>2.2799999999999998</v>
      </c>
      <c r="H119" s="43">
        <v>0.24</v>
      </c>
      <c r="I119" s="43">
        <v>14.7</v>
      </c>
      <c r="J119" s="43">
        <v>70.319999999999993</v>
      </c>
      <c r="K119" s="44"/>
      <c r="L119" s="43" t="s">
        <v>107</v>
      </c>
    </row>
    <row r="120" spans="1:12" ht="15" x14ac:dyDescent="0.25">
      <c r="A120" s="14"/>
      <c r="B120" s="15"/>
      <c r="C120" s="11"/>
      <c r="D120" s="7" t="s">
        <v>24</v>
      </c>
      <c r="E120" s="42" t="s">
        <v>108</v>
      </c>
      <c r="F120" s="43">
        <v>100</v>
      </c>
      <c r="G120" s="51" t="s">
        <v>109</v>
      </c>
      <c r="H120" s="51" t="s">
        <v>110</v>
      </c>
      <c r="I120" s="43">
        <v>11.3</v>
      </c>
      <c r="J120" s="43">
        <v>337</v>
      </c>
      <c r="K120" s="44"/>
      <c r="L120" s="43"/>
    </row>
    <row r="121" spans="1:12" ht="15" x14ac:dyDescent="0.25">
      <c r="A121" s="14"/>
      <c r="B121" s="15"/>
      <c r="C121" s="11"/>
      <c r="D121" s="6"/>
      <c r="E121" s="42" t="s">
        <v>45</v>
      </c>
      <c r="F121" s="43">
        <v>10</v>
      </c>
      <c r="G121" s="43">
        <v>0.75</v>
      </c>
      <c r="H121" s="43">
        <v>1.2</v>
      </c>
      <c r="I121" s="43">
        <v>2.36</v>
      </c>
      <c r="J121" s="43">
        <v>23.2</v>
      </c>
      <c r="K121" s="44"/>
      <c r="L121" s="43" t="s">
        <v>107</v>
      </c>
    </row>
    <row r="122" spans="1:12" ht="15" x14ac:dyDescent="0.25">
      <c r="A122" s="14"/>
      <c r="B122" s="15"/>
      <c r="C122" s="11"/>
      <c r="D122" s="6"/>
      <c r="E122" s="42" t="s">
        <v>106</v>
      </c>
      <c r="F122" s="43">
        <v>10</v>
      </c>
      <c r="G122" s="43">
        <v>0.1</v>
      </c>
      <c r="H122" s="43">
        <v>8.1999999999999993</v>
      </c>
      <c r="I122" s="43">
        <v>0.1</v>
      </c>
      <c r="J122" s="43">
        <v>75</v>
      </c>
      <c r="K122" s="58" t="s">
        <v>111</v>
      </c>
      <c r="L122" s="43" t="s">
        <v>56</v>
      </c>
    </row>
    <row r="123" spans="1:12" ht="15" x14ac:dyDescent="0.25">
      <c r="A123" s="16"/>
      <c r="B123" s="17"/>
      <c r="C123" s="8"/>
      <c r="D123" s="18" t="s">
        <v>33</v>
      </c>
      <c r="E123" s="9"/>
      <c r="F123" s="19">
        <f>SUM(F116:F122)</f>
        <v>500</v>
      </c>
      <c r="G123" s="19">
        <f t="shared" ref="G123:J123" si="36">SUM(G116:G122)</f>
        <v>9.17</v>
      </c>
      <c r="H123" s="19">
        <f t="shared" si="36"/>
        <v>15.5</v>
      </c>
      <c r="I123" s="19">
        <f t="shared" si="36"/>
        <v>50.940000000000005</v>
      </c>
      <c r="J123" s="19">
        <f t="shared" si="36"/>
        <v>672.1400000000001</v>
      </c>
      <c r="K123" s="25"/>
      <c r="L123" s="19">
        <f t="shared" ref="L123" si="37">SUM(L116:L122)</f>
        <v>0</v>
      </c>
    </row>
    <row r="124" spans="1:12" ht="15" x14ac:dyDescent="0.25">
      <c r="A124" s="13">
        <f>A116</f>
        <v>2</v>
      </c>
      <c r="B124" s="13">
        <f>B116</f>
        <v>2</v>
      </c>
      <c r="C124" s="10" t="s">
        <v>25</v>
      </c>
      <c r="D124" s="7" t="s">
        <v>26</v>
      </c>
      <c r="E124" s="42" t="s">
        <v>133</v>
      </c>
      <c r="F124" s="43">
        <v>60</v>
      </c>
      <c r="G124" s="43">
        <v>1</v>
      </c>
      <c r="H124" s="43">
        <v>2.5099999999999998</v>
      </c>
      <c r="I124" s="43">
        <v>4.91</v>
      </c>
      <c r="J124" s="43">
        <v>46.26</v>
      </c>
      <c r="K124" s="44" t="s">
        <v>135</v>
      </c>
      <c r="L124" s="43"/>
    </row>
    <row r="125" spans="1:12" ht="15" x14ac:dyDescent="0.25">
      <c r="A125" s="14"/>
      <c r="B125" s="15"/>
      <c r="C125" s="11"/>
      <c r="D125" s="7" t="s">
        <v>27</v>
      </c>
      <c r="E125" s="42" t="s">
        <v>134</v>
      </c>
      <c r="F125" s="43">
        <v>200</v>
      </c>
      <c r="G125" s="43">
        <v>4.5999999999999996</v>
      </c>
      <c r="H125" s="43">
        <v>3.2</v>
      </c>
      <c r="I125" s="43">
        <v>12.96</v>
      </c>
      <c r="J125" s="43">
        <v>99.02</v>
      </c>
      <c r="K125" s="44" t="s">
        <v>61</v>
      </c>
      <c r="L125" s="43" t="s">
        <v>57</v>
      </c>
    </row>
    <row r="126" spans="1:12" ht="15" x14ac:dyDescent="0.25">
      <c r="A126" s="14"/>
      <c r="B126" s="15"/>
      <c r="C126" s="11"/>
      <c r="D126" s="7" t="s">
        <v>28</v>
      </c>
      <c r="E126" s="42" t="s">
        <v>63</v>
      </c>
      <c r="F126" s="43">
        <v>80</v>
      </c>
      <c r="G126" s="43">
        <v>7.78</v>
      </c>
      <c r="H126" s="43">
        <v>5.78</v>
      </c>
      <c r="I126" s="43">
        <v>7.85</v>
      </c>
      <c r="J126" s="43">
        <v>114.38</v>
      </c>
      <c r="K126" s="44" t="s">
        <v>94</v>
      </c>
      <c r="L126" s="43" t="s">
        <v>55</v>
      </c>
    </row>
    <row r="127" spans="1:12" ht="15" x14ac:dyDescent="0.25">
      <c r="A127" s="14"/>
      <c r="B127" s="15"/>
      <c r="C127" s="11"/>
      <c r="D127" s="7" t="s">
        <v>29</v>
      </c>
      <c r="E127" s="42" t="s">
        <v>136</v>
      </c>
      <c r="F127" s="43">
        <v>150</v>
      </c>
      <c r="G127" s="43">
        <v>5</v>
      </c>
      <c r="H127" s="43">
        <v>7.5</v>
      </c>
      <c r="I127" s="43">
        <v>30.1</v>
      </c>
      <c r="J127" s="43">
        <v>208</v>
      </c>
      <c r="K127" s="44"/>
      <c r="L127" s="43">
        <v>29.62</v>
      </c>
    </row>
    <row r="128" spans="1:12" ht="15" x14ac:dyDescent="0.25">
      <c r="A128" s="14"/>
      <c r="B128" s="15"/>
      <c r="C128" s="11"/>
      <c r="D128" s="7" t="s">
        <v>30</v>
      </c>
      <c r="E128" s="42" t="s">
        <v>52</v>
      </c>
      <c r="F128" s="43">
        <v>200</v>
      </c>
      <c r="G128" s="43">
        <v>0.04</v>
      </c>
      <c r="H128" s="43">
        <v>0</v>
      </c>
      <c r="I128" s="43">
        <v>24.8</v>
      </c>
      <c r="J128" s="43">
        <v>94.2</v>
      </c>
      <c r="K128" s="44" t="s">
        <v>95</v>
      </c>
      <c r="L128" s="43" t="s">
        <v>57</v>
      </c>
    </row>
    <row r="129" spans="1:12" ht="15" x14ac:dyDescent="0.25">
      <c r="A129" s="14"/>
      <c r="B129" s="15"/>
      <c r="C129" s="11"/>
      <c r="D129" s="7" t="s">
        <v>31</v>
      </c>
      <c r="E129" s="42" t="s">
        <v>44</v>
      </c>
      <c r="F129" s="43">
        <v>20</v>
      </c>
      <c r="G129" s="43">
        <v>1.52</v>
      </c>
      <c r="H129" s="43">
        <v>1.1599999999999999</v>
      </c>
      <c r="I129" s="43">
        <v>9.85</v>
      </c>
      <c r="J129" s="43">
        <v>46.88</v>
      </c>
      <c r="K129" s="44"/>
      <c r="L129" s="43" t="s">
        <v>58</v>
      </c>
    </row>
    <row r="130" spans="1:12" ht="15" x14ac:dyDescent="0.25">
      <c r="A130" s="14"/>
      <c r="B130" s="15"/>
      <c r="C130" s="11"/>
      <c r="D130" s="7" t="s">
        <v>32</v>
      </c>
      <c r="E130" s="42" t="s">
        <v>54</v>
      </c>
      <c r="F130" s="43">
        <v>30</v>
      </c>
      <c r="G130" s="51" t="s">
        <v>151</v>
      </c>
      <c r="H130" s="43">
        <v>0.36</v>
      </c>
      <c r="I130" s="43">
        <v>7.92</v>
      </c>
      <c r="J130" s="43">
        <v>58.68</v>
      </c>
      <c r="K130" s="44"/>
      <c r="L130" s="43" t="s">
        <v>58</v>
      </c>
    </row>
    <row r="131" spans="1:12" ht="15" x14ac:dyDescent="0.2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6"/>
      <c r="B132" s="17"/>
      <c r="C132" s="8"/>
      <c r="D132" s="18" t="s">
        <v>33</v>
      </c>
      <c r="E132" s="9"/>
      <c r="F132" s="19">
        <f>SUM(F124:F131)</f>
        <v>740</v>
      </c>
      <c r="G132" s="19">
        <f>SUM(G124:G131)</f>
        <v>19.939999999999998</v>
      </c>
      <c r="H132" s="19">
        <f>SUM(H124:H131)</f>
        <v>20.51</v>
      </c>
      <c r="I132" s="19">
        <f>SUM(I124:I131)</f>
        <v>98.39</v>
      </c>
      <c r="J132" s="19">
        <f>SUM(J124:J131)</f>
        <v>667.42</v>
      </c>
      <c r="K132" s="25"/>
      <c r="L132" s="19">
        <f>SUM(L124:L131)</f>
        <v>29.62</v>
      </c>
    </row>
    <row r="133" spans="1:12" ht="15" x14ac:dyDescent="0.2">
      <c r="A133" s="33">
        <f>A116</f>
        <v>2</v>
      </c>
      <c r="B133" s="33">
        <f>B116</f>
        <v>2</v>
      </c>
      <c r="C133" s="55" t="s">
        <v>4</v>
      </c>
      <c r="D133" s="56"/>
      <c r="E133" s="31"/>
      <c r="F133" s="32">
        <f>F123+F132</f>
        <v>1240</v>
      </c>
      <c r="G133" s="32">
        <f>G123+G132</f>
        <v>29.11</v>
      </c>
      <c r="H133" s="32">
        <f>H123+H132</f>
        <v>36.010000000000005</v>
      </c>
      <c r="I133" s="32">
        <f>I123+I132</f>
        <v>149.33000000000001</v>
      </c>
      <c r="J133" s="32">
        <f>J123+J132</f>
        <v>1339.56</v>
      </c>
      <c r="K133" s="32"/>
      <c r="L133" s="32">
        <f>L123+L132</f>
        <v>29.62</v>
      </c>
    </row>
    <row r="134" spans="1:12" ht="15" x14ac:dyDescent="0.25">
      <c r="A134" s="20">
        <v>2</v>
      </c>
      <c r="B134" s="21">
        <v>3</v>
      </c>
      <c r="C134" s="22" t="s">
        <v>20</v>
      </c>
      <c r="D134" s="5" t="s">
        <v>21</v>
      </c>
      <c r="E134" s="39" t="s">
        <v>69</v>
      </c>
      <c r="F134" s="40">
        <v>150</v>
      </c>
      <c r="G134" s="40">
        <v>8.5</v>
      </c>
      <c r="H134" s="40">
        <v>11.7</v>
      </c>
      <c r="I134" s="40">
        <v>43.5</v>
      </c>
      <c r="J134" s="40">
        <v>313.2</v>
      </c>
      <c r="K134" s="41" t="s">
        <v>60</v>
      </c>
      <c r="L134" s="40" t="s">
        <v>55</v>
      </c>
    </row>
    <row r="135" spans="1:12" ht="15" x14ac:dyDescent="0.25">
      <c r="A135" s="23"/>
      <c r="B135" s="15"/>
      <c r="C135" s="11"/>
      <c r="D135" s="6"/>
      <c r="E135" s="42" t="s">
        <v>45</v>
      </c>
      <c r="F135" s="43">
        <v>10</v>
      </c>
      <c r="G135" s="43">
        <v>0.75</v>
      </c>
      <c r="H135" s="43">
        <v>1.2</v>
      </c>
      <c r="I135" s="43">
        <v>2.36</v>
      </c>
      <c r="J135" s="43">
        <v>23.2</v>
      </c>
      <c r="K135" s="44"/>
      <c r="L135" s="43" t="s">
        <v>107</v>
      </c>
    </row>
    <row r="136" spans="1:12" ht="15" x14ac:dyDescent="0.25">
      <c r="A136" s="23"/>
      <c r="B136" s="15"/>
      <c r="C136" s="11"/>
      <c r="D136" s="7" t="s">
        <v>22</v>
      </c>
      <c r="E136" s="42" t="s">
        <v>42</v>
      </c>
      <c r="F136" s="43">
        <v>200</v>
      </c>
      <c r="G136" s="43">
        <v>4.5999999999999996</v>
      </c>
      <c r="H136" s="43">
        <v>4.3</v>
      </c>
      <c r="I136" s="43">
        <v>12.4</v>
      </c>
      <c r="J136" s="43">
        <v>106.7</v>
      </c>
      <c r="K136" s="44" t="s">
        <v>53</v>
      </c>
      <c r="L136" s="43" t="s">
        <v>57</v>
      </c>
    </row>
    <row r="137" spans="1:12" ht="15.75" customHeight="1" x14ac:dyDescent="0.25">
      <c r="A137" s="23"/>
      <c r="B137" s="15"/>
      <c r="C137" s="11"/>
      <c r="D137" s="7" t="s">
        <v>23</v>
      </c>
      <c r="E137" s="42" t="s">
        <v>44</v>
      </c>
      <c r="F137" s="43">
        <v>30</v>
      </c>
      <c r="G137" s="43">
        <v>2.2799999999999998</v>
      </c>
      <c r="H137" s="43">
        <v>0.24</v>
      </c>
      <c r="I137" s="43">
        <v>14.7</v>
      </c>
      <c r="J137" s="43">
        <v>70.319999999999993</v>
      </c>
      <c r="K137" s="44"/>
      <c r="L137" s="43" t="s">
        <v>56</v>
      </c>
    </row>
    <row r="138" spans="1:12" ht="15" x14ac:dyDescent="0.25">
      <c r="A138" s="23"/>
      <c r="B138" s="15"/>
      <c r="C138" s="11"/>
      <c r="D138" s="7" t="s">
        <v>24</v>
      </c>
      <c r="E138" s="42" t="s">
        <v>108</v>
      </c>
      <c r="F138" s="43">
        <v>100</v>
      </c>
      <c r="G138" s="51" t="s">
        <v>109</v>
      </c>
      <c r="H138" s="51" t="s">
        <v>110</v>
      </c>
      <c r="I138" s="43">
        <v>11.3</v>
      </c>
      <c r="J138" s="43">
        <v>337</v>
      </c>
      <c r="K138" s="44"/>
      <c r="L138" s="43"/>
    </row>
    <row r="139" spans="1:12" ht="15" x14ac:dyDescent="0.25">
      <c r="A139" s="23"/>
      <c r="B139" s="15"/>
      <c r="C139" s="11"/>
      <c r="D139" s="6"/>
      <c r="E139" s="42" t="s">
        <v>106</v>
      </c>
      <c r="F139" s="43">
        <v>10</v>
      </c>
      <c r="G139" s="43">
        <v>0.1</v>
      </c>
      <c r="H139" s="43">
        <v>8.1999999999999993</v>
      </c>
      <c r="I139" s="43">
        <v>0.1</v>
      </c>
      <c r="J139" s="43">
        <v>75</v>
      </c>
      <c r="K139" s="58" t="s">
        <v>111</v>
      </c>
      <c r="L139" s="43" t="s">
        <v>56</v>
      </c>
    </row>
    <row r="140" spans="1:12" ht="15" x14ac:dyDescent="0.25">
      <c r="A140" s="24"/>
      <c r="B140" s="17"/>
      <c r="C140" s="8"/>
      <c r="D140" s="18" t="s">
        <v>33</v>
      </c>
      <c r="E140" s="9"/>
      <c r="F140" s="19">
        <f>SUM(F134:F139)</f>
        <v>500</v>
      </c>
      <c r="G140" s="19">
        <f>SUM(G134:G139)</f>
        <v>16.23</v>
      </c>
      <c r="H140" s="19">
        <f>SUM(H134:H139)</f>
        <v>25.639999999999997</v>
      </c>
      <c r="I140" s="19">
        <f>SUM(I134:I139)</f>
        <v>84.359999999999985</v>
      </c>
      <c r="J140" s="19">
        <f>SUM(J134:J139)</f>
        <v>925.42</v>
      </c>
      <c r="K140" s="25"/>
      <c r="L140" s="19">
        <f>SUM(L134:L139)</f>
        <v>0</v>
      </c>
    </row>
    <row r="141" spans="1:12" ht="15" x14ac:dyDescent="0.25">
      <c r="A141" s="26">
        <f>A134</f>
        <v>2</v>
      </c>
      <c r="B141" s="13">
        <f>B134</f>
        <v>3</v>
      </c>
      <c r="C141" s="10" t="s">
        <v>25</v>
      </c>
      <c r="D141" s="7" t="s">
        <v>26</v>
      </c>
      <c r="E141" s="42" t="s">
        <v>46</v>
      </c>
      <c r="F141" s="43">
        <v>60</v>
      </c>
      <c r="G141" s="43">
        <v>1.4</v>
      </c>
      <c r="H141" s="43">
        <v>4</v>
      </c>
      <c r="I141" s="43">
        <v>7</v>
      </c>
      <c r="J141" s="43">
        <v>68.5</v>
      </c>
      <c r="K141" s="44" t="s">
        <v>93</v>
      </c>
      <c r="L141" s="43" t="s">
        <v>57</v>
      </c>
    </row>
    <row r="142" spans="1:12" ht="15" x14ac:dyDescent="0.25">
      <c r="A142" s="23"/>
      <c r="B142" s="15"/>
      <c r="C142" s="11"/>
      <c r="D142" s="7" t="s">
        <v>27</v>
      </c>
      <c r="E142" s="42" t="s">
        <v>137</v>
      </c>
      <c r="F142" s="43">
        <v>200</v>
      </c>
      <c r="G142" s="43">
        <v>6.2</v>
      </c>
      <c r="H142" s="43">
        <v>7</v>
      </c>
      <c r="I142" s="43">
        <v>13.6</v>
      </c>
      <c r="J142" s="43">
        <v>142.6</v>
      </c>
      <c r="K142" s="44" t="s">
        <v>83</v>
      </c>
      <c r="L142" s="43" t="s">
        <v>55</v>
      </c>
    </row>
    <row r="143" spans="1:12" ht="15" x14ac:dyDescent="0.25">
      <c r="A143" s="23"/>
      <c r="B143" s="15"/>
      <c r="C143" s="11"/>
      <c r="D143" s="7" t="s">
        <v>28</v>
      </c>
      <c r="E143" s="42" t="s">
        <v>50</v>
      </c>
      <c r="F143" s="43">
        <v>200</v>
      </c>
      <c r="G143" s="43">
        <v>20.9</v>
      </c>
      <c r="H143" s="43">
        <v>17.399999999999999</v>
      </c>
      <c r="I143" s="43">
        <v>15.4</v>
      </c>
      <c r="J143" s="43">
        <v>321</v>
      </c>
      <c r="K143" s="44" t="s">
        <v>98</v>
      </c>
      <c r="L143" s="43">
        <v>20.62</v>
      </c>
    </row>
    <row r="144" spans="1:12" ht="15" x14ac:dyDescent="0.25">
      <c r="A144" s="23"/>
      <c r="B144" s="15"/>
      <c r="C144" s="11"/>
      <c r="D144" s="7" t="s">
        <v>29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 t="s">
        <v>30</v>
      </c>
      <c r="E145" s="42" t="s">
        <v>52</v>
      </c>
      <c r="F145" s="43">
        <v>200</v>
      </c>
      <c r="G145" s="43">
        <v>0.04</v>
      </c>
      <c r="H145" s="43">
        <v>0</v>
      </c>
      <c r="I145" s="43">
        <v>24.8</v>
      </c>
      <c r="J145" s="43">
        <v>94.2</v>
      </c>
      <c r="K145" s="44" t="s">
        <v>53</v>
      </c>
      <c r="L145" s="43" t="s">
        <v>57</v>
      </c>
    </row>
    <row r="146" spans="1:12" ht="15" x14ac:dyDescent="0.25">
      <c r="A146" s="23"/>
      <c r="B146" s="15"/>
      <c r="C146" s="11"/>
      <c r="D146" s="7" t="s">
        <v>31</v>
      </c>
      <c r="E146" s="42" t="s">
        <v>44</v>
      </c>
      <c r="F146" s="43">
        <v>20</v>
      </c>
      <c r="G146" s="43">
        <v>1.52</v>
      </c>
      <c r="H146" s="43">
        <v>1.1599999999999999</v>
      </c>
      <c r="I146" s="43">
        <v>9.85</v>
      </c>
      <c r="J146" s="43">
        <v>46.88</v>
      </c>
      <c r="K146" s="44"/>
      <c r="L146" s="43" t="s">
        <v>58</v>
      </c>
    </row>
    <row r="147" spans="1:12" ht="15" x14ac:dyDescent="0.25">
      <c r="A147" s="23"/>
      <c r="B147" s="15"/>
      <c r="C147" s="11"/>
      <c r="D147" s="7" t="s">
        <v>32</v>
      </c>
      <c r="E147" s="42" t="s">
        <v>54</v>
      </c>
      <c r="F147" s="43">
        <v>30</v>
      </c>
      <c r="G147" s="51" t="s">
        <v>151</v>
      </c>
      <c r="H147" s="43">
        <v>0.36</v>
      </c>
      <c r="I147" s="43">
        <v>7.92</v>
      </c>
      <c r="J147" s="43">
        <v>58.68</v>
      </c>
      <c r="K147" s="44"/>
      <c r="L147" s="43" t="s">
        <v>58</v>
      </c>
    </row>
    <row r="148" spans="1:12" ht="15" x14ac:dyDescent="0.25">
      <c r="A148" s="23"/>
      <c r="B148" s="15"/>
      <c r="C148" s="11"/>
      <c r="D148" s="6" t="s">
        <v>24</v>
      </c>
      <c r="E148" s="42" t="s">
        <v>138</v>
      </c>
      <c r="F148" s="43">
        <v>100</v>
      </c>
      <c r="G148" s="43">
        <v>0.5</v>
      </c>
      <c r="H148" s="43">
        <v>0.5</v>
      </c>
      <c r="I148" s="43">
        <v>12.83</v>
      </c>
      <c r="J148" s="43">
        <v>57.82</v>
      </c>
      <c r="K148" s="44"/>
      <c r="L148" s="43"/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SUM(F141:F148)</f>
        <v>810</v>
      </c>
      <c r="G149" s="19">
        <f>SUM(G141:G148)</f>
        <v>30.56</v>
      </c>
      <c r="H149" s="19">
        <f>SUM(H141:H148)</f>
        <v>30.419999999999998</v>
      </c>
      <c r="I149" s="19">
        <f>SUM(I141:I148)</f>
        <v>91.399999999999991</v>
      </c>
      <c r="J149" s="19">
        <f>SUM(J141:J148)</f>
        <v>789.68000000000006</v>
      </c>
      <c r="K149" s="25"/>
      <c r="L149" s="19">
        <f>SUM(L141:L148)</f>
        <v>20.62</v>
      </c>
    </row>
    <row r="150" spans="1:12" ht="15" x14ac:dyDescent="0.2">
      <c r="A150" s="29">
        <f>A134</f>
        <v>2</v>
      </c>
      <c r="B150" s="30">
        <f>B134</f>
        <v>3</v>
      </c>
      <c r="C150" s="55" t="s">
        <v>4</v>
      </c>
      <c r="D150" s="56"/>
      <c r="E150" s="31"/>
      <c r="F150" s="32">
        <f>F140+F149</f>
        <v>1310</v>
      </c>
      <c r="G150" s="32">
        <f>G140+G149</f>
        <v>46.79</v>
      </c>
      <c r="H150" s="32">
        <f>H140+H149</f>
        <v>56.059999999999995</v>
      </c>
      <c r="I150" s="32">
        <f>I140+I149</f>
        <v>175.76</v>
      </c>
      <c r="J150" s="32">
        <f>J140+J149</f>
        <v>1715.1</v>
      </c>
      <c r="K150" s="32"/>
      <c r="L150" s="32">
        <f>L140+L149</f>
        <v>20.62</v>
      </c>
    </row>
    <row r="151" spans="1:12" ht="15" x14ac:dyDescent="0.25">
      <c r="A151" s="20">
        <v>2</v>
      </c>
      <c r="B151" s="21">
        <v>4</v>
      </c>
      <c r="C151" s="22" t="s">
        <v>20</v>
      </c>
      <c r="D151" s="5" t="s">
        <v>21</v>
      </c>
      <c r="E151" s="39" t="s">
        <v>139</v>
      </c>
      <c r="F151" s="40">
        <v>150</v>
      </c>
      <c r="G151" s="40">
        <v>5.2</v>
      </c>
      <c r="H151" s="40">
        <v>6.5</v>
      </c>
      <c r="I151" s="40">
        <v>28.4</v>
      </c>
      <c r="J151" s="40">
        <v>193.7</v>
      </c>
      <c r="K151" s="41" t="s">
        <v>60</v>
      </c>
      <c r="L151" s="40" t="s">
        <v>55</v>
      </c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22</v>
      </c>
      <c r="E153" s="42" t="s">
        <v>59</v>
      </c>
      <c r="F153" s="43">
        <v>200</v>
      </c>
      <c r="G153" s="43">
        <v>0.3</v>
      </c>
      <c r="H153" s="43">
        <v>0</v>
      </c>
      <c r="I153" s="43">
        <v>6.7</v>
      </c>
      <c r="J153" s="43">
        <v>27.9</v>
      </c>
      <c r="K153" s="44" t="s">
        <v>43</v>
      </c>
      <c r="L153" s="43" t="s">
        <v>57</v>
      </c>
    </row>
    <row r="154" spans="1:12" ht="15" x14ac:dyDescent="0.25">
      <c r="A154" s="23"/>
      <c r="B154" s="15"/>
      <c r="C154" s="11"/>
      <c r="D154" s="7" t="s">
        <v>23</v>
      </c>
      <c r="E154" s="42" t="s">
        <v>44</v>
      </c>
      <c r="F154" s="43">
        <v>30</v>
      </c>
      <c r="G154" s="43">
        <v>2.2799999999999998</v>
      </c>
      <c r="H154" s="43">
        <v>0.24</v>
      </c>
      <c r="I154" s="43">
        <v>14.7</v>
      </c>
      <c r="J154" s="43">
        <v>70.319999999999993</v>
      </c>
      <c r="K154" s="44"/>
      <c r="L154" s="43" t="s">
        <v>107</v>
      </c>
    </row>
    <row r="155" spans="1:12" ht="15" x14ac:dyDescent="0.25">
      <c r="A155" s="23"/>
      <c r="B155" s="15"/>
      <c r="C155" s="11"/>
      <c r="D155" s="7" t="s">
        <v>24</v>
      </c>
      <c r="E155" s="42" t="s">
        <v>108</v>
      </c>
      <c r="F155" s="43">
        <v>100</v>
      </c>
      <c r="G155" s="51" t="s">
        <v>109</v>
      </c>
      <c r="H155" s="51" t="s">
        <v>110</v>
      </c>
      <c r="I155" s="43">
        <v>11.3</v>
      </c>
      <c r="J155" s="43">
        <v>337</v>
      </c>
      <c r="K155" s="44"/>
      <c r="L155" s="43"/>
    </row>
    <row r="156" spans="1:12" ht="15" x14ac:dyDescent="0.25">
      <c r="A156" s="23"/>
      <c r="B156" s="15"/>
      <c r="C156" s="11"/>
      <c r="D156" s="6"/>
      <c r="E156" s="42" t="s">
        <v>45</v>
      </c>
      <c r="F156" s="43">
        <v>10</v>
      </c>
      <c r="G156" s="43">
        <v>0.75</v>
      </c>
      <c r="H156" s="43">
        <v>1.2</v>
      </c>
      <c r="I156" s="43">
        <v>2.36</v>
      </c>
      <c r="J156" s="43">
        <v>23.2</v>
      </c>
      <c r="K156" s="44"/>
      <c r="L156" s="43" t="s">
        <v>107</v>
      </c>
    </row>
    <row r="157" spans="1:12" ht="15" x14ac:dyDescent="0.25">
      <c r="A157" s="23"/>
      <c r="B157" s="15"/>
      <c r="C157" s="11"/>
      <c r="D157" s="6"/>
      <c r="E157" s="42" t="s">
        <v>106</v>
      </c>
      <c r="F157" s="43">
        <v>10</v>
      </c>
      <c r="G157" s="43">
        <v>0.1</v>
      </c>
      <c r="H157" s="43">
        <v>8.1999999999999993</v>
      </c>
      <c r="I157" s="43">
        <v>0.1</v>
      </c>
      <c r="J157" s="43">
        <v>75</v>
      </c>
      <c r="K157" s="58" t="s">
        <v>111</v>
      </c>
      <c r="L157" s="43" t="s">
        <v>56</v>
      </c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SUM(F151:F157)</f>
        <v>500</v>
      </c>
      <c r="G158" s="19">
        <f t="shared" ref="G158:J158" si="38">SUM(G151:G157)</f>
        <v>8.629999999999999</v>
      </c>
      <c r="H158" s="19">
        <f t="shared" si="38"/>
        <v>16.14</v>
      </c>
      <c r="I158" s="19">
        <f t="shared" si="38"/>
        <v>63.559999999999995</v>
      </c>
      <c r="J158" s="19">
        <f t="shared" si="38"/>
        <v>727.12</v>
      </c>
      <c r="K158" s="25"/>
      <c r="L158" s="19">
        <f t="shared" ref="L158" si="39">SUM(L151:L157)</f>
        <v>0</v>
      </c>
    </row>
    <row r="159" spans="1:12" ht="15" x14ac:dyDescent="0.25">
      <c r="A159" s="26">
        <f>A151</f>
        <v>2</v>
      </c>
      <c r="B159" s="13">
        <f>B151</f>
        <v>4</v>
      </c>
      <c r="C159" s="10" t="s">
        <v>25</v>
      </c>
      <c r="D159" s="7" t="s">
        <v>26</v>
      </c>
      <c r="E159" s="42" t="s">
        <v>140</v>
      </c>
      <c r="F159" s="43">
        <v>60</v>
      </c>
      <c r="G159" s="43">
        <v>0.6</v>
      </c>
      <c r="H159" s="43">
        <v>3.7</v>
      </c>
      <c r="I159" s="43">
        <v>2.8</v>
      </c>
      <c r="J159" s="43">
        <v>46.8</v>
      </c>
      <c r="K159" s="44" t="s">
        <v>78</v>
      </c>
      <c r="L159" s="43" t="s">
        <v>57</v>
      </c>
    </row>
    <row r="160" spans="1:12" ht="15" x14ac:dyDescent="0.25">
      <c r="A160" s="23"/>
      <c r="B160" s="15"/>
      <c r="C160" s="11"/>
      <c r="D160" s="7" t="s">
        <v>27</v>
      </c>
      <c r="E160" s="42" t="s">
        <v>101</v>
      </c>
      <c r="F160" s="43">
        <v>200</v>
      </c>
      <c r="G160" s="43">
        <v>7.38</v>
      </c>
      <c r="H160" s="43">
        <v>5.44</v>
      </c>
      <c r="I160" s="43">
        <v>9.58</v>
      </c>
      <c r="J160" s="43">
        <v>116.84</v>
      </c>
      <c r="K160" s="44" t="s">
        <v>77</v>
      </c>
      <c r="L160" s="43" t="s">
        <v>55</v>
      </c>
    </row>
    <row r="161" spans="1:12" ht="15" x14ac:dyDescent="0.25">
      <c r="A161" s="23"/>
      <c r="B161" s="15"/>
      <c r="C161" s="11"/>
      <c r="D161" s="7" t="s">
        <v>28</v>
      </c>
      <c r="E161" s="42" t="s">
        <v>141</v>
      </c>
      <c r="F161" s="43">
        <v>80</v>
      </c>
      <c r="G161" s="43">
        <v>9.6999999999999993</v>
      </c>
      <c r="H161" s="43">
        <v>5.0999999999999996</v>
      </c>
      <c r="I161" s="43">
        <v>4.5</v>
      </c>
      <c r="J161" s="43">
        <v>102.6</v>
      </c>
      <c r="K161" s="44" t="s">
        <v>79</v>
      </c>
      <c r="L161" s="43">
        <v>20.62</v>
      </c>
    </row>
    <row r="162" spans="1:12" ht="15" x14ac:dyDescent="0.25">
      <c r="A162" s="23"/>
      <c r="B162" s="15"/>
      <c r="C162" s="11"/>
      <c r="D162" s="7" t="s">
        <v>29</v>
      </c>
      <c r="E162" s="42" t="s">
        <v>80</v>
      </c>
      <c r="F162" s="43">
        <v>150</v>
      </c>
      <c r="G162" s="43">
        <v>2.7</v>
      </c>
      <c r="H162" s="43">
        <v>4.7</v>
      </c>
      <c r="I162" s="43">
        <v>17.600000000000001</v>
      </c>
      <c r="J162" s="43">
        <v>123.3</v>
      </c>
      <c r="K162" s="44" t="s">
        <v>81</v>
      </c>
      <c r="L162" s="43" t="s">
        <v>103</v>
      </c>
    </row>
    <row r="163" spans="1:12" ht="15" x14ac:dyDescent="0.25">
      <c r="A163" s="23"/>
      <c r="B163" s="15"/>
      <c r="C163" s="11"/>
      <c r="D163" s="7" t="s">
        <v>30</v>
      </c>
      <c r="E163" s="42" t="s">
        <v>64</v>
      </c>
      <c r="F163" s="43">
        <v>200</v>
      </c>
      <c r="G163" s="43">
        <v>7.0000000000000007E-2</v>
      </c>
      <c r="H163" s="43">
        <v>0</v>
      </c>
      <c r="I163" s="43">
        <v>15.3</v>
      </c>
      <c r="J163" s="43">
        <v>59</v>
      </c>
      <c r="K163" s="44" t="s">
        <v>53</v>
      </c>
      <c r="L163" s="43" t="s">
        <v>57</v>
      </c>
    </row>
    <row r="164" spans="1:12" ht="15" x14ac:dyDescent="0.25">
      <c r="A164" s="23"/>
      <c r="B164" s="15"/>
      <c r="C164" s="11"/>
      <c r="D164" s="7" t="s">
        <v>31</v>
      </c>
      <c r="E164" s="42" t="s">
        <v>44</v>
      </c>
      <c r="F164" s="43">
        <v>20</v>
      </c>
      <c r="G164" s="43">
        <v>3.8</v>
      </c>
      <c r="H164" s="43">
        <v>0.4</v>
      </c>
      <c r="I164" s="43">
        <v>23.35</v>
      </c>
      <c r="J164" s="43">
        <v>106.25</v>
      </c>
      <c r="K164" s="44"/>
      <c r="L164" s="43" t="s">
        <v>58</v>
      </c>
    </row>
    <row r="165" spans="1:12" ht="15" x14ac:dyDescent="0.25">
      <c r="A165" s="23"/>
      <c r="B165" s="15"/>
      <c r="C165" s="11"/>
      <c r="D165" s="7" t="s">
        <v>32</v>
      </c>
      <c r="E165" s="42" t="s">
        <v>54</v>
      </c>
      <c r="F165" s="43">
        <v>30</v>
      </c>
      <c r="G165" s="51" t="s">
        <v>66</v>
      </c>
      <c r="H165" s="43" t="s">
        <v>65</v>
      </c>
      <c r="I165" s="43">
        <v>21.9</v>
      </c>
      <c r="J165" s="43">
        <v>106.5</v>
      </c>
      <c r="K165" s="44"/>
      <c r="L165" s="43" t="s">
        <v>58</v>
      </c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SUM(F159:F166)</f>
        <v>740</v>
      </c>
      <c r="G167" s="19">
        <f>SUM(G159:G166)</f>
        <v>24.25</v>
      </c>
      <c r="H167" s="19">
        <f>SUM(H159:H166)</f>
        <v>19.34</v>
      </c>
      <c r="I167" s="19">
        <f>SUM(I159:I166)</f>
        <v>95.03</v>
      </c>
      <c r="J167" s="19">
        <f>SUM(J159:J166)</f>
        <v>661.29</v>
      </c>
      <c r="K167" s="25"/>
      <c r="L167" s="19">
        <f>SUM(L159:L166)</f>
        <v>20.62</v>
      </c>
    </row>
    <row r="168" spans="1:12" ht="15" x14ac:dyDescent="0.2">
      <c r="A168" s="29">
        <f>A151</f>
        <v>2</v>
      </c>
      <c r="B168" s="30">
        <f>B151</f>
        <v>4</v>
      </c>
      <c r="C168" s="55" t="s">
        <v>4</v>
      </c>
      <c r="D168" s="56"/>
      <c r="E168" s="31"/>
      <c r="F168" s="32">
        <f>F158+F167</f>
        <v>1240</v>
      </c>
      <c r="G168" s="32">
        <f>G158+G167</f>
        <v>32.879999999999995</v>
      </c>
      <c r="H168" s="32">
        <f>H158+H167</f>
        <v>35.480000000000004</v>
      </c>
      <c r="I168" s="32">
        <f>I158+I167</f>
        <v>158.59</v>
      </c>
      <c r="J168" s="32">
        <f>J158+J167</f>
        <v>1388.4099999999999</v>
      </c>
      <c r="K168" s="32"/>
      <c r="L168" s="32">
        <f>L158+L167</f>
        <v>20.62</v>
      </c>
    </row>
    <row r="169" spans="1:12" ht="15" x14ac:dyDescent="0.25">
      <c r="A169" s="20">
        <v>2</v>
      </c>
      <c r="B169" s="21">
        <v>5</v>
      </c>
      <c r="C169" s="22" t="s">
        <v>20</v>
      </c>
      <c r="D169" s="5" t="s">
        <v>21</v>
      </c>
      <c r="E169" s="39" t="s">
        <v>142</v>
      </c>
      <c r="F169" s="40">
        <v>150</v>
      </c>
      <c r="G169" s="40">
        <v>7.7</v>
      </c>
      <c r="H169" s="40">
        <v>7</v>
      </c>
      <c r="I169" s="40">
        <v>30.6</v>
      </c>
      <c r="J169" s="40">
        <v>216.3</v>
      </c>
      <c r="K169" s="41" t="s">
        <v>143</v>
      </c>
      <c r="L169" s="40" t="s">
        <v>55</v>
      </c>
    </row>
    <row r="170" spans="1:12" ht="15" x14ac:dyDescent="0.2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22</v>
      </c>
      <c r="E171" s="42" t="s">
        <v>42</v>
      </c>
      <c r="F171" s="43">
        <v>200</v>
      </c>
      <c r="G171" s="43">
        <v>4.5999999999999996</v>
      </c>
      <c r="H171" s="43">
        <v>4.3</v>
      </c>
      <c r="I171" s="43">
        <v>12.4</v>
      </c>
      <c r="J171" s="43">
        <v>106.7</v>
      </c>
      <c r="K171" s="44" t="s">
        <v>53</v>
      </c>
      <c r="L171" s="43" t="s">
        <v>57</v>
      </c>
    </row>
    <row r="172" spans="1:12" ht="15" x14ac:dyDescent="0.25">
      <c r="A172" s="23"/>
      <c r="B172" s="15"/>
      <c r="C172" s="11"/>
      <c r="D172" s="7" t="s">
        <v>23</v>
      </c>
      <c r="E172" s="42" t="s">
        <v>44</v>
      </c>
      <c r="F172" s="43">
        <v>30</v>
      </c>
      <c r="G172" s="43">
        <v>2.2799999999999998</v>
      </c>
      <c r="H172" s="43">
        <v>0.24</v>
      </c>
      <c r="I172" s="43">
        <v>14.7</v>
      </c>
      <c r="J172" s="43">
        <v>70.319999999999993</v>
      </c>
      <c r="K172" s="44"/>
      <c r="L172" s="43" t="s">
        <v>56</v>
      </c>
    </row>
    <row r="173" spans="1:12" ht="15" x14ac:dyDescent="0.25">
      <c r="A173" s="23"/>
      <c r="B173" s="15"/>
      <c r="C173" s="11"/>
      <c r="D173" s="7" t="s">
        <v>24</v>
      </c>
      <c r="E173" s="42" t="s">
        <v>108</v>
      </c>
      <c r="F173" s="43">
        <v>100</v>
      </c>
      <c r="G173" s="51" t="s">
        <v>109</v>
      </c>
      <c r="H173" s="51" t="s">
        <v>110</v>
      </c>
      <c r="I173" s="43">
        <v>11.3</v>
      </c>
      <c r="J173" s="43">
        <v>337</v>
      </c>
      <c r="K173" s="44"/>
      <c r="L173" s="43"/>
    </row>
    <row r="174" spans="1:12" ht="15" x14ac:dyDescent="0.25">
      <c r="A174" s="23"/>
      <c r="B174" s="15"/>
      <c r="C174" s="11"/>
      <c r="D174" s="6"/>
      <c r="E174" s="42" t="s">
        <v>45</v>
      </c>
      <c r="F174" s="43">
        <v>10</v>
      </c>
      <c r="G174" s="43">
        <v>0.75</v>
      </c>
      <c r="H174" s="43">
        <v>1.2</v>
      </c>
      <c r="I174" s="43">
        <v>2.36</v>
      </c>
      <c r="J174" s="43">
        <v>23.2</v>
      </c>
      <c r="K174" s="44"/>
      <c r="L174" s="43" t="s">
        <v>58</v>
      </c>
    </row>
    <row r="175" spans="1:12" ht="15" x14ac:dyDescent="0.25">
      <c r="A175" s="23"/>
      <c r="B175" s="15"/>
      <c r="C175" s="11"/>
      <c r="D175" s="6"/>
      <c r="E175" s="42" t="s">
        <v>106</v>
      </c>
      <c r="F175" s="43">
        <v>10</v>
      </c>
      <c r="G175" s="43">
        <v>0.1</v>
      </c>
      <c r="H175" s="43">
        <v>8.1999999999999993</v>
      </c>
      <c r="I175" s="43">
        <v>0.1</v>
      </c>
      <c r="J175" s="43">
        <v>75</v>
      </c>
      <c r="K175" s="58" t="s">
        <v>111</v>
      </c>
      <c r="L175" s="43" t="s">
        <v>56</v>
      </c>
    </row>
    <row r="176" spans="1:12" ht="15.75" customHeight="1" x14ac:dyDescent="0.25">
      <c r="A176" s="24"/>
      <c r="B176" s="17"/>
      <c r="C176" s="8"/>
      <c r="D176" s="18" t="s">
        <v>33</v>
      </c>
      <c r="E176" s="9"/>
      <c r="F176" s="19">
        <f>SUM(F169:F175)</f>
        <v>500</v>
      </c>
      <c r="G176" s="19">
        <f t="shared" ref="G176:J176" si="40">SUM(G169:G175)</f>
        <v>15.43</v>
      </c>
      <c r="H176" s="19">
        <f t="shared" si="40"/>
        <v>20.939999999999998</v>
      </c>
      <c r="I176" s="19">
        <f t="shared" si="40"/>
        <v>71.459999999999994</v>
      </c>
      <c r="J176" s="19">
        <f t="shared" si="40"/>
        <v>828.52</v>
      </c>
      <c r="K176" s="25"/>
      <c r="L176" s="19">
        <f t="shared" ref="L176" si="41">SUM(L169:L175)</f>
        <v>0</v>
      </c>
    </row>
    <row r="177" spans="1:12" ht="15" x14ac:dyDescent="0.25">
      <c r="A177" s="26">
        <f>A169</f>
        <v>2</v>
      </c>
      <c r="B177" s="13">
        <f>B169</f>
        <v>5</v>
      </c>
      <c r="C177" s="10" t="s">
        <v>25</v>
      </c>
      <c r="D177" s="7" t="s">
        <v>26</v>
      </c>
      <c r="E177" s="42" t="s">
        <v>144</v>
      </c>
      <c r="F177" s="43">
        <v>60</v>
      </c>
      <c r="G177" s="43">
        <v>1.3</v>
      </c>
      <c r="H177" s="43">
        <v>2.2999999999999998</v>
      </c>
      <c r="I177" s="43">
        <v>6.5</v>
      </c>
      <c r="J177" s="43">
        <v>52.2</v>
      </c>
      <c r="K177" s="44" t="s">
        <v>78</v>
      </c>
      <c r="L177" s="43" t="s">
        <v>57</v>
      </c>
    </row>
    <row r="178" spans="1:12" ht="15" x14ac:dyDescent="0.25">
      <c r="A178" s="23"/>
      <c r="B178" s="15"/>
      <c r="C178" s="11"/>
      <c r="D178" s="7" t="s">
        <v>27</v>
      </c>
      <c r="E178" s="42" t="s">
        <v>145</v>
      </c>
      <c r="F178" s="43">
        <v>200</v>
      </c>
      <c r="G178" s="43">
        <v>2.2000000000000002</v>
      </c>
      <c r="H178" s="43">
        <v>3.5</v>
      </c>
      <c r="I178" s="43">
        <v>15</v>
      </c>
      <c r="J178" s="43">
        <v>101</v>
      </c>
      <c r="K178" s="44" t="s">
        <v>49</v>
      </c>
      <c r="L178" s="43" t="s">
        <v>55</v>
      </c>
    </row>
    <row r="179" spans="1:12" ht="15" x14ac:dyDescent="0.25">
      <c r="A179" s="23"/>
      <c r="B179" s="15"/>
      <c r="C179" s="11"/>
      <c r="D179" s="7" t="s">
        <v>28</v>
      </c>
      <c r="E179" s="42" t="s">
        <v>146</v>
      </c>
      <c r="F179" s="43">
        <v>80</v>
      </c>
      <c r="G179" s="43">
        <v>3.4</v>
      </c>
      <c r="H179" s="43">
        <v>4.2</v>
      </c>
      <c r="I179" s="43">
        <v>36</v>
      </c>
      <c r="J179" s="43">
        <v>165</v>
      </c>
      <c r="K179" s="44" t="s">
        <v>51</v>
      </c>
      <c r="L179" s="43">
        <v>29.62</v>
      </c>
    </row>
    <row r="180" spans="1:12" ht="15" x14ac:dyDescent="0.25">
      <c r="A180" s="23"/>
      <c r="B180" s="15"/>
      <c r="C180" s="11"/>
      <c r="D180" s="7" t="s">
        <v>29</v>
      </c>
      <c r="E180" s="42" t="s">
        <v>147</v>
      </c>
      <c r="F180" s="43">
        <v>150</v>
      </c>
      <c r="G180" s="43">
        <v>3.6</v>
      </c>
      <c r="H180" s="43">
        <v>5.2</v>
      </c>
      <c r="I180" s="43">
        <v>38</v>
      </c>
      <c r="J180" s="43">
        <v>213.5</v>
      </c>
      <c r="K180" s="44"/>
      <c r="L180" s="43"/>
    </row>
    <row r="181" spans="1:12" ht="15" x14ac:dyDescent="0.25">
      <c r="A181" s="23"/>
      <c r="B181" s="15"/>
      <c r="C181" s="11"/>
      <c r="D181" s="7" t="s">
        <v>30</v>
      </c>
      <c r="E181" s="42" t="s">
        <v>52</v>
      </c>
      <c r="F181" s="43">
        <v>200</v>
      </c>
      <c r="G181" s="43">
        <v>0.6</v>
      </c>
      <c r="H181" s="43">
        <v>0</v>
      </c>
      <c r="I181" s="43">
        <v>25.2</v>
      </c>
      <c r="J181" s="43">
        <v>103.2</v>
      </c>
      <c r="K181" s="44" t="s">
        <v>148</v>
      </c>
      <c r="L181" s="43" t="s">
        <v>57</v>
      </c>
    </row>
    <row r="182" spans="1:12" ht="15" x14ac:dyDescent="0.25">
      <c r="A182" s="23"/>
      <c r="B182" s="15"/>
      <c r="C182" s="11"/>
      <c r="D182" s="7" t="s">
        <v>31</v>
      </c>
      <c r="E182" s="42" t="s">
        <v>44</v>
      </c>
      <c r="F182" s="43">
        <v>20</v>
      </c>
      <c r="G182" s="43">
        <v>1.52</v>
      </c>
      <c r="H182" s="43">
        <v>1.1599999999999999</v>
      </c>
      <c r="I182" s="43">
        <v>9.85</v>
      </c>
      <c r="J182" s="43">
        <v>46.88</v>
      </c>
      <c r="K182" s="44"/>
      <c r="L182" s="43" t="s">
        <v>58</v>
      </c>
    </row>
    <row r="183" spans="1:12" ht="15" x14ac:dyDescent="0.25">
      <c r="A183" s="23"/>
      <c r="B183" s="15"/>
      <c r="C183" s="11"/>
      <c r="D183" s="7" t="s">
        <v>32</v>
      </c>
      <c r="E183" s="42" t="s">
        <v>54</v>
      </c>
      <c r="F183" s="43">
        <v>30</v>
      </c>
      <c r="G183" s="51" t="s">
        <v>151</v>
      </c>
      <c r="H183" s="43">
        <v>0.36</v>
      </c>
      <c r="I183" s="43">
        <v>7.92</v>
      </c>
      <c r="J183" s="43">
        <v>58.68</v>
      </c>
      <c r="K183" s="44"/>
      <c r="L183" s="43" t="s">
        <v>58</v>
      </c>
    </row>
    <row r="184" spans="1:12" ht="15" x14ac:dyDescent="0.25">
      <c r="A184" s="23"/>
      <c r="B184" s="15"/>
      <c r="C184" s="11"/>
      <c r="D184" s="6" t="s">
        <v>24</v>
      </c>
      <c r="E184" s="42" t="s">
        <v>119</v>
      </c>
      <c r="F184" s="43">
        <v>100</v>
      </c>
      <c r="G184" s="43">
        <v>0.5</v>
      </c>
      <c r="H184" s="43">
        <v>0.5</v>
      </c>
      <c r="I184" s="43">
        <v>12.83</v>
      </c>
      <c r="J184" s="43">
        <v>57.82</v>
      </c>
      <c r="K184" s="44"/>
      <c r="L184" s="43"/>
    </row>
    <row r="185" spans="1:12" ht="15" x14ac:dyDescent="0.25">
      <c r="A185" s="24"/>
      <c r="B185" s="17"/>
      <c r="C185" s="8"/>
      <c r="D185" s="18" t="s">
        <v>33</v>
      </c>
      <c r="E185" s="9"/>
      <c r="F185" s="19">
        <f>SUM(F177:F184)</f>
        <v>840</v>
      </c>
      <c r="G185" s="19">
        <f>SUM(G177:G184)</f>
        <v>13.12</v>
      </c>
      <c r="H185" s="19">
        <f>SUM(H177:H184)</f>
        <v>17.22</v>
      </c>
      <c r="I185" s="19">
        <f>SUM(I177:I184)</f>
        <v>151.30000000000001</v>
      </c>
      <c r="J185" s="19">
        <f>SUM(J177:J184)</f>
        <v>798.28000000000009</v>
      </c>
      <c r="K185" s="25"/>
      <c r="L185" s="19">
        <f>SUM(L177:L184)</f>
        <v>29.62</v>
      </c>
    </row>
    <row r="186" spans="1:12" ht="15" x14ac:dyDescent="0.2">
      <c r="A186" s="29">
        <f>A169</f>
        <v>2</v>
      </c>
      <c r="B186" s="30">
        <f>B169</f>
        <v>5</v>
      </c>
      <c r="C186" s="55" t="s">
        <v>4</v>
      </c>
      <c r="D186" s="56"/>
      <c r="E186" s="31"/>
      <c r="F186" s="32">
        <f>F176+F185</f>
        <v>1340</v>
      </c>
      <c r="G186" s="32">
        <f>G176+G185</f>
        <v>28.549999999999997</v>
      </c>
      <c r="H186" s="32">
        <f>H176+H185</f>
        <v>38.159999999999997</v>
      </c>
      <c r="I186" s="32">
        <f>I176+I185</f>
        <v>222.76</v>
      </c>
      <c r="J186" s="32">
        <f>J176+J185</f>
        <v>1626.8000000000002</v>
      </c>
      <c r="K186" s="32"/>
      <c r="L186" s="32">
        <f>L176+L185</f>
        <v>29.62</v>
      </c>
    </row>
    <row r="187" spans="1:12" x14ac:dyDescent="0.2">
      <c r="A187" s="27"/>
      <c r="B187" s="28"/>
      <c r="C187" s="57" t="s">
        <v>5</v>
      </c>
      <c r="D187" s="57"/>
      <c r="E187" s="57"/>
      <c r="F187" s="34">
        <f>(F23+F42+F61+F79+F97+F115+F133+F150+F168+F186)/(IF(F23=0,0,1)+IF(F42=0,0,1)+IF(F61=0,0,1)+IF(F79=0,0,1)+IF(F97=0,0,1)+IF(F115=0,0,1)+IF(F133=0,0,1)+IF(F150=0,0,1)+IF(F168=0,0,1)+IF(F186=0,0,1))</f>
        <v>1271</v>
      </c>
      <c r="G187" s="34">
        <f>(G23+G42+G61+G79+G97+G115+G133+G150+G168+G186)/(IF(G23=0,0,1)+IF(G42=0,0,1)+IF(G61=0,0,1)+IF(G79=0,0,1)+IF(G97=0,0,1)+IF(G115=0,0,1)+IF(G133=0,0,1)+IF(G150=0,0,1)+IF(G168=0,0,1)+IF(G186=0,0,1))</f>
        <v>36.798000000000002</v>
      </c>
      <c r="H187" s="34">
        <f>(H23+H42+H61+H79+H97+H115+H133+H150+H168+H186)/(IF(H23=0,0,1)+IF(H42=0,0,1)+IF(H61=0,0,1)+IF(H79=0,0,1)+IF(H97=0,0,1)+IF(H115=0,0,1)+IF(H133=0,0,1)+IF(H150=0,0,1)+IF(H168=0,0,1)+IF(H186=0,0,1))</f>
        <v>42.813000000000002</v>
      </c>
      <c r="I187" s="34">
        <f>(I23+I42+I61+I79+I97+I115+I133+I150+I168+I186)/(IF(I23=0,0,1)+IF(I42=0,0,1)+IF(I61=0,0,1)+IF(I79=0,0,1)+IF(I97=0,0,1)+IF(I115=0,0,1)+IF(I133=0,0,1)+IF(I150=0,0,1)+IF(I168=0,0,1)+IF(I186=0,0,1))</f>
        <v>164.85499999999996</v>
      </c>
      <c r="J187" s="34">
        <f>(J23+J42+J61+J79+J97+J115+J133+J150+J168+J186)/(IF(J23=0,0,1)+IF(J42=0,0,1)+IF(J61=0,0,1)+IF(J79=0,0,1)+IF(J97=0,0,1)+IF(J115=0,0,1)+IF(J133=0,0,1)+IF(J150=0,0,1)+IF(J168=0,0,1)+IF(J186=0,0,1))</f>
        <v>1492.4459999999999</v>
      </c>
      <c r="K187" s="34"/>
      <c r="L187" s="34">
        <f>(L23+L42+L61+L79+L97+L115+L133+L150+L168+L186)/(IF(L23=0,0,1)+IF(L42=0,0,1)+IF(L61=0,0,1)+IF(L79=0,0,1)+IF(L97=0,0,1)+IF(L115=0,0,1)+IF(L133=0,0,1)+IF(L150=0,0,1)+IF(L168=0,0,1)+IF(L186=0,0,1))</f>
        <v>26.919999999999998</v>
      </c>
    </row>
  </sheetData>
  <mergeCells count="14">
    <mergeCell ref="C79:D79"/>
    <mergeCell ref="C97:D97"/>
    <mergeCell ref="C23:D23"/>
    <mergeCell ref="C187:E187"/>
    <mergeCell ref="C186:D186"/>
    <mergeCell ref="C115:D115"/>
    <mergeCell ref="C133:D133"/>
    <mergeCell ref="C150:D150"/>
    <mergeCell ref="C168:D168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2023-11-02T11:59:09Z</cp:lastPrinted>
  <dcterms:created xsi:type="dcterms:W3CDTF">2022-05-16T14:23:56Z</dcterms:created>
  <dcterms:modified xsi:type="dcterms:W3CDTF">2023-11-02T12:01:01Z</dcterms:modified>
</cp:coreProperties>
</file>